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imcura/Desktop/Softball/2021/"/>
    </mc:Choice>
  </mc:AlternateContent>
  <xr:revisionPtr revIDLastSave="0" documentId="13_ncr:1_{5777B611-B150-464E-BDC3-165D5910ACDA}" xr6:coauthVersionLast="47" xr6:coauthVersionMax="47" xr10:uidLastSave="{00000000-0000-0000-0000-000000000000}"/>
  <bookViews>
    <workbookView xWindow="6320" yWindow="500" windowWidth="31540" windowHeight="20580" xr2:uid="{00000000-000D-0000-FFFF-FFFF00000000}"/>
  </bookViews>
  <sheets>
    <sheet name="Totals" sheetId="1" r:id="rId1"/>
    <sheet name="Regular Season" sheetId="2" r:id="rId2"/>
    <sheet name="Playoffs" sheetId="3" r:id="rId3"/>
    <sheet name="GM1" sheetId="4" r:id="rId4"/>
    <sheet name="GM2" sheetId="5" r:id="rId5"/>
    <sheet name="GM3" sheetId="6" r:id="rId6"/>
    <sheet name="GM4" sheetId="7" r:id="rId7"/>
    <sheet name="GM5" sheetId="8" r:id="rId8"/>
    <sheet name="GM6" sheetId="9" r:id="rId9"/>
    <sheet name="GM7" sheetId="10" r:id="rId10"/>
    <sheet name="GM8" sheetId="11" r:id="rId11"/>
    <sheet name="GM9" sheetId="12" r:id="rId12"/>
    <sheet name="PO#1" sheetId="13" r:id="rId13"/>
    <sheet name="PO#2" sheetId="14" r:id="rId14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8" i="1" l="1"/>
  <c r="B50" i="3"/>
  <c r="B51" i="3"/>
  <c r="B55" i="3"/>
  <c r="L50" i="3"/>
  <c r="L51" i="3"/>
  <c r="L55" i="3"/>
  <c r="C50" i="3"/>
  <c r="C51" i="3"/>
  <c r="C55" i="3"/>
  <c r="J55" i="3"/>
  <c r="H50" i="3"/>
  <c r="H51" i="3"/>
  <c r="H55" i="3"/>
  <c r="G50" i="3"/>
  <c r="G51" i="3"/>
  <c r="G55" i="3"/>
  <c r="F50" i="3"/>
  <c r="F51" i="3"/>
  <c r="F55" i="3"/>
  <c r="E50" i="3"/>
  <c r="E51" i="3"/>
  <c r="E55" i="3"/>
  <c r="D50" i="3"/>
  <c r="D51" i="3"/>
  <c r="D55" i="3"/>
  <c r="D31" i="3"/>
  <c r="P31" i="3"/>
  <c r="Q31" i="3"/>
  <c r="C31" i="3"/>
  <c r="R31" i="3"/>
  <c r="D32" i="3"/>
  <c r="P32" i="3"/>
  <c r="Q32" i="3"/>
  <c r="C32" i="3"/>
  <c r="R32" i="3"/>
  <c r="D33" i="3"/>
  <c r="P33" i="3"/>
  <c r="Q33" i="3"/>
  <c r="C33" i="3"/>
  <c r="R33" i="3"/>
  <c r="D34" i="3"/>
  <c r="F34" i="3"/>
  <c r="P34" i="3"/>
  <c r="H34" i="3"/>
  <c r="I34" i="3"/>
  <c r="J34" i="3"/>
  <c r="K34" i="3"/>
  <c r="Q34" i="3"/>
  <c r="C34" i="3"/>
  <c r="L34" i="3"/>
  <c r="R34" i="3"/>
  <c r="D35" i="3"/>
  <c r="F35" i="3"/>
  <c r="P35" i="3"/>
  <c r="H35" i="3"/>
  <c r="I35" i="3"/>
  <c r="J35" i="3"/>
  <c r="K35" i="3"/>
  <c r="Q35" i="3"/>
  <c r="C35" i="3"/>
  <c r="L35" i="3"/>
  <c r="R35" i="3"/>
  <c r="D36" i="3"/>
  <c r="F36" i="3"/>
  <c r="P36" i="3"/>
  <c r="H36" i="3"/>
  <c r="I36" i="3"/>
  <c r="J36" i="3"/>
  <c r="K36" i="3"/>
  <c r="Q36" i="3"/>
  <c r="C36" i="3"/>
  <c r="L36" i="3"/>
  <c r="R36" i="3"/>
  <c r="D37" i="3"/>
  <c r="F37" i="3"/>
  <c r="P37" i="3"/>
  <c r="H37" i="3"/>
  <c r="I37" i="3"/>
  <c r="J37" i="3"/>
  <c r="K37" i="3"/>
  <c r="Q37" i="3"/>
  <c r="C37" i="3"/>
  <c r="L37" i="3"/>
  <c r="R37" i="3"/>
  <c r="D38" i="3"/>
  <c r="F38" i="3"/>
  <c r="P38" i="3"/>
  <c r="H38" i="3"/>
  <c r="I38" i="3"/>
  <c r="J38" i="3"/>
  <c r="K38" i="3"/>
  <c r="Q38" i="3"/>
  <c r="C38" i="3"/>
  <c r="L38" i="3"/>
  <c r="R38" i="3"/>
  <c r="D39" i="3"/>
  <c r="P39" i="3"/>
  <c r="Q39" i="3"/>
  <c r="C39" i="3"/>
  <c r="R39" i="3"/>
  <c r="D40" i="3"/>
  <c r="F40" i="3"/>
  <c r="P40" i="3"/>
  <c r="H40" i="3"/>
  <c r="I40" i="3"/>
  <c r="J40" i="3"/>
  <c r="K40" i="3"/>
  <c r="Q40" i="3"/>
  <c r="C40" i="3"/>
  <c r="L40" i="3"/>
  <c r="R40" i="3"/>
  <c r="R58" i="1"/>
  <c r="B50" i="14"/>
  <c r="B62" i="1"/>
  <c r="C50" i="14"/>
  <c r="C62" i="1"/>
  <c r="D50" i="14"/>
  <c r="D62" i="1"/>
  <c r="E50" i="14"/>
  <c r="E62" i="1"/>
  <c r="F62" i="1"/>
  <c r="G62" i="1"/>
  <c r="H62" i="1"/>
  <c r="I62" i="1"/>
  <c r="J50" i="14"/>
  <c r="J62" i="1"/>
  <c r="K62" i="1"/>
  <c r="L50" i="14"/>
  <c r="L62" i="1"/>
  <c r="M62" i="1"/>
  <c r="O62" i="1"/>
  <c r="P62" i="1"/>
  <c r="R62" i="1"/>
  <c r="T62" i="1"/>
  <c r="A62" i="1"/>
  <c r="B61" i="1"/>
  <c r="C61" i="1"/>
  <c r="D61" i="1"/>
  <c r="E61" i="1"/>
  <c r="F61" i="1"/>
  <c r="G61" i="1"/>
  <c r="H61" i="1"/>
  <c r="I61" i="1"/>
  <c r="J61" i="1"/>
  <c r="K61" i="1"/>
  <c r="L61" i="1"/>
  <c r="M61" i="1"/>
  <c r="O61" i="1"/>
  <c r="P61" i="1"/>
  <c r="R61" i="1"/>
  <c r="T61" i="1"/>
  <c r="A61" i="1"/>
  <c r="I51" i="3"/>
  <c r="J51" i="3"/>
  <c r="K51" i="3"/>
  <c r="M51" i="3"/>
  <c r="N51" i="3"/>
  <c r="O51" i="3"/>
  <c r="P51" i="3"/>
  <c r="Q51" i="3"/>
  <c r="R51" i="3"/>
  <c r="S51" i="3"/>
  <c r="T51" i="3"/>
  <c r="A51" i="3"/>
  <c r="I50" i="3"/>
  <c r="J50" i="3"/>
  <c r="K50" i="3"/>
  <c r="M50" i="3"/>
  <c r="N50" i="3"/>
  <c r="O50" i="3"/>
  <c r="P50" i="3"/>
  <c r="Q50" i="3"/>
  <c r="R50" i="3"/>
  <c r="S50" i="3"/>
  <c r="T50" i="3"/>
  <c r="A50" i="3"/>
  <c r="B50" i="2"/>
  <c r="D5" i="3"/>
  <c r="D5" i="2"/>
  <c r="D5" i="1"/>
  <c r="F5" i="3"/>
  <c r="F5" i="2"/>
  <c r="F5" i="1"/>
  <c r="P5" i="1"/>
  <c r="H5" i="3"/>
  <c r="H5" i="2"/>
  <c r="H5" i="1"/>
  <c r="I5" i="3"/>
  <c r="I5" i="2"/>
  <c r="I5" i="1"/>
  <c r="J5" i="3"/>
  <c r="J5" i="2"/>
  <c r="J5" i="1"/>
  <c r="K5" i="3"/>
  <c r="K5" i="2"/>
  <c r="K5" i="1"/>
  <c r="Q5" i="1"/>
  <c r="C5" i="3"/>
  <c r="C5" i="2"/>
  <c r="C5" i="1"/>
  <c r="L5" i="3"/>
  <c r="L5" i="2"/>
  <c r="L5" i="1"/>
  <c r="R5" i="1"/>
  <c r="D6" i="3"/>
  <c r="D6" i="2"/>
  <c r="D6" i="1"/>
  <c r="F6" i="3"/>
  <c r="F6" i="2"/>
  <c r="F6" i="1"/>
  <c r="P6" i="1"/>
  <c r="H6" i="3"/>
  <c r="H6" i="2"/>
  <c r="H6" i="1"/>
  <c r="I6" i="3"/>
  <c r="I6" i="2"/>
  <c r="I6" i="1"/>
  <c r="J6" i="3"/>
  <c r="J6" i="2"/>
  <c r="J6" i="1"/>
  <c r="K6" i="3"/>
  <c r="K6" i="2"/>
  <c r="K6" i="1"/>
  <c r="Q6" i="1"/>
  <c r="C6" i="3"/>
  <c r="C6" i="2"/>
  <c r="C6" i="1"/>
  <c r="L6" i="3"/>
  <c r="L6" i="2"/>
  <c r="L6" i="1"/>
  <c r="R6" i="1"/>
  <c r="D7" i="3"/>
  <c r="D7" i="2"/>
  <c r="D7" i="1"/>
  <c r="F7" i="3"/>
  <c r="F7" i="2"/>
  <c r="F7" i="1"/>
  <c r="P7" i="1"/>
  <c r="H7" i="3"/>
  <c r="H7" i="2"/>
  <c r="H7" i="1"/>
  <c r="I7" i="3"/>
  <c r="I7" i="2"/>
  <c r="I7" i="1"/>
  <c r="J7" i="3"/>
  <c r="J7" i="2"/>
  <c r="J7" i="1"/>
  <c r="K7" i="3"/>
  <c r="K7" i="2"/>
  <c r="K7" i="1"/>
  <c r="Q7" i="1"/>
  <c r="C7" i="3"/>
  <c r="C7" i="2"/>
  <c r="C7" i="1"/>
  <c r="L7" i="3"/>
  <c r="L7" i="2"/>
  <c r="L7" i="1"/>
  <c r="R7" i="1"/>
  <c r="D8" i="3"/>
  <c r="D8" i="2"/>
  <c r="D8" i="1"/>
  <c r="F8" i="3"/>
  <c r="F8" i="2"/>
  <c r="F8" i="1"/>
  <c r="P8" i="1"/>
  <c r="H8" i="3"/>
  <c r="H8" i="2"/>
  <c r="H8" i="1"/>
  <c r="I8" i="3"/>
  <c r="I8" i="2"/>
  <c r="I8" i="1"/>
  <c r="J8" i="3"/>
  <c r="J8" i="2"/>
  <c r="J8" i="1"/>
  <c r="K8" i="3"/>
  <c r="K8" i="2"/>
  <c r="K8" i="1"/>
  <c r="Q8" i="1"/>
  <c r="C8" i="3"/>
  <c r="C8" i="2"/>
  <c r="C8" i="1"/>
  <c r="L8" i="3"/>
  <c r="L8" i="2"/>
  <c r="L8" i="1"/>
  <c r="R8" i="1"/>
  <c r="D9" i="3"/>
  <c r="D9" i="2"/>
  <c r="D9" i="1"/>
  <c r="P9" i="1"/>
  <c r="Q9" i="1"/>
  <c r="C9" i="3"/>
  <c r="C9" i="2"/>
  <c r="C9" i="1"/>
  <c r="R9" i="1"/>
  <c r="D10" i="3"/>
  <c r="D10" i="2"/>
  <c r="D10" i="1"/>
  <c r="P10" i="1"/>
  <c r="Q10" i="1"/>
  <c r="C10" i="3"/>
  <c r="C10" i="2"/>
  <c r="C10" i="1"/>
  <c r="R10" i="1"/>
  <c r="D11" i="3"/>
  <c r="D11" i="2"/>
  <c r="D11" i="1"/>
  <c r="F11" i="3"/>
  <c r="F11" i="2"/>
  <c r="F11" i="1"/>
  <c r="P11" i="1"/>
  <c r="H11" i="3"/>
  <c r="H11" i="2"/>
  <c r="H11" i="1"/>
  <c r="I11" i="3"/>
  <c r="I11" i="2"/>
  <c r="I11" i="1"/>
  <c r="J11" i="3"/>
  <c r="J11" i="2"/>
  <c r="J11" i="1"/>
  <c r="K11" i="3"/>
  <c r="K11" i="2"/>
  <c r="K11" i="1"/>
  <c r="Q11" i="1"/>
  <c r="C11" i="3"/>
  <c r="C11" i="2"/>
  <c r="C11" i="1"/>
  <c r="L11" i="3"/>
  <c r="L11" i="2"/>
  <c r="L11" i="1"/>
  <c r="R11" i="1"/>
  <c r="D12" i="3"/>
  <c r="D12" i="2"/>
  <c r="D12" i="1"/>
  <c r="F12" i="3"/>
  <c r="F12" i="2"/>
  <c r="F12" i="1"/>
  <c r="P12" i="1"/>
  <c r="H12" i="3"/>
  <c r="H12" i="2"/>
  <c r="H12" i="1"/>
  <c r="I12" i="3"/>
  <c r="I12" i="2"/>
  <c r="I12" i="1"/>
  <c r="J12" i="3"/>
  <c r="J12" i="2"/>
  <c r="J12" i="1"/>
  <c r="K12" i="3"/>
  <c r="K12" i="2"/>
  <c r="K12" i="1"/>
  <c r="Q12" i="1"/>
  <c r="C12" i="3"/>
  <c r="C12" i="2"/>
  <c r="C12" i="1"/>
  <c r="L12" i="3"/>
  <c r="L12" i="2"/>
  <c r="L12" i="1"/>
  <c r="R12" i="1"/>
  <c r="D13" i="3"/>
  <c r="D13" i="2"/>
  <c r="D13" i="1"/>
  <c r="F13" i="3"/>
  <c r="F13" i="2"/>
  <c r="F13" i="1"/>
  <c r="P13" i="1"/>
  <c r="H13" i="3"/>
  <c r="H13" i="2"/>
  <c r="H13" i="1"/>
  <c r="I13" i="3"/>
  <c r="I13" i="2"/>
  <c r="I13" i="1"/>
  <c r="J13" i="3"/>
  <c r="J13" i="2"/>
  <c r="J13" i="1"/>
  <c r="K13" i="3"/>
  <c r="K13" i="2"/>
  <c r="K13" i="1"/>
  <c r="Q13" i="1"/>
  <c r="C13" i="3"/>
  <c r="C13" i="2"/>
  <c r="C13" i="1"/>
  <c r="L13" i="3"/>
  <c r="L13" i="2"/>
  <c r="L13" i="1"/>
  <c r="R13" i="1"/>
  <c r="D14" i="3"/>
  <c r="D14" i="2"/>
  <c r="D14" i="1"/>
  <c r="F14" i="3"/>
  <c r="F14" i="2"/>
  <c r="F14" i="1"/>
  <c r="P14" i="1"/>
  <c r="H14" i="3"/>
  <c r="H14" i="2"/>
  <c r="H14" i="1"/>
  <c r="I14" i="3"/>
  <c r="I14" i="2"/>
  <c r="I14" i="1"/>
  <c r="J14" i="3"/>
  <c r="J14" i="2"/>
  <c r="J14" i="1"/>
  <c r="K14" i="3"/>
  <c r="K14" i="2"/>
  <c r="K14" i="1"/>
  <c r="Q14" i="1"/>
  <c r="C14" i="3"/>
  <c r="C14" i="2"/>
  <c r="C14" i="1"/>
  <c r="L14" i="3"/>
  <c r="L14" i="2"/>
  <c r="L14" i="1"/>
  <c r="R14" i="1"/>
  <c r="D15" i="3"/>
  <c r="D15" i="2"/>
  <c r="D15" i="1"/>
  <c r="F15" i="3"/>
  <c r="F15" i="2"/>
  <c r="F15" i="1"/>
  <c r="P15" i="1"/>
  <c r="H15" i="3"/>
  <c r="H15" i="2"/>
  <c r="H15" i="1"/>
  <c r="I15" i="3"/>
  <c r="I15" i="2"/>
  <c r="I15" i="1"/>
  <c r="J15" i="3"/>
  <c r="J15" i="2"/>
  <c r="J15" i="1"/>
  <c r="K15" i="3"/>
  <c r="K15" i="2"/>
  <c r="K15" i="1"/>
  <c r="Q15" i="1"/>
  <c r="C15" i="3"/>
  <c r="C15" i="2"/>
  <c r="C15" i="1"/>
  <c r="L15" i="3"/>
  <c r="L15" i="2"/>
  <c r="L15" i="1"/>
  <c r="R15" i="1"/>
  <c r="D16" i="3"/>
  <c r="D16" i="2"/>
  <c r="D16" i="1"/>
  <c r="F16" i="3"/>
  <c r="F16" i="2"/>
  <c r="F16" i="1"/>
  <c r="P16" i="1"/>
  <c r="H16" i="3"/>
  <c r="H16" i="2"/>
  <c r="H16" i="1"/>
  <c r="I16" i="3"/>
  <c r="I16" i="2"/>
  <c r="I16" i="1"/>
  <c r="J16" i="3"/>
  <c r="J16" i="2"/>
  <c r="J16" i="1"/>
  <c r="K16" i="3"/>
  <c r="K16" i="2"/>
  <c r="K16" i="1"/>
  <c r="Q16" i="1"/>
  <c r="C16" i="3"/>
  <c r="C16" i="2"/>
  <c r="C16" i="1"/>
  <c r="L16" i="3"/>
  <c r="L16" i="2"/>
  <c r="L16" i="1"/>
  <c r="R16" i="1"/>
  <c r="D17" i="3"/>
  <c r="D17" i="2"/>
  <c r="D17" i="1"/>
  <c r="F17" i="3"/>
  <c r="F17" i="2"/>
  <c r="F17" i="1"/>
  <c r="P17" i="1"/>
  <c r="H17" i="3"/>
  <c r="H17" i="2"/>
  <c r="H17" i="1"/>
  <c r="I17" i="3"/>
  <c r="I17" i="2"/>
  <c r="I17" i="1"/>
  <c r="J17" i="3"/>
  <c r="J17" i="2"/>
  <c r="J17" i="1"/>
  <c r="K17" i="3"/>
  <c r="K17" i="2"/>
  <c r="K17" i="1"/>
  <c r="Q17" i="1"/>
  <c r="C17" i="3"/>
  <c r="C17" i="2"/>
  <c r="C17" i="1"/>
  <c r="L17" i="3"/>
  <c r="L17" i="2"/>
  <c r="L17" i="1"/>
  <c r="R17" i="1"/>
  <c r="D18" i="3"/>
  <c r="D18" i="2"/>
  <c r="D18" i="1"/>
  <c r="P18" i="1"/>
  <c r="Q18" i="1"/>
  <c r="C18" i="3"/>
  <c r="C18" i="2"/>
  <c r="C18" i="1"/>
  <c r="R18" i="1"/>
  <c r="D19" i="3"/>
  <c r="D19" i="2"/>
  <c r="D19" i="1"/>
  <c r="F19" i="3"/>
  <c r="F19" i="2"/>
  <c r="F19" i="1"/>
  <c r="P19" i="1"/>
  <c r="H19" i="3"/>
  <c r="H19" i="2"/>
  <c r="H19" i="1"/>
  <c r="I19" i="3"/>
  <c r="I19" i="2"/>
  <c r="I19" i="1"/>
  <c r="J19" i="3"/>
  <c r="J19" i="2"/>
  <c r="J19" i="1"/>
  <c r="K19" i="3"/>
  <c r="K19" i="2"/>
  <c r="K19" i="1"/>
  <c r="Q19" i="1"/>
  <c r="C19" i="3"/>
  <c r="C19" i="2"/>
  <c r="C19" i="1"/>
  <c r="L19" i="3"/>
  <c r="L19" i="2"/>
  <c r="L19" i="1"/>
  <c r="R19" i="1"/>
  <c r="D20" i="3"/>
  <c r="D20" i="2"/>
  <c r="D20" i="1"/>
  <c r="P20" i="1"/>
  <c r="Q20" i="1"/>
  <c r="C20" i="3"/>
  <c r="C20" i="2"/>
  <c r="C20" i="1"/>
  <c r="R20" i="1"/>
  <c r="D21" i="3"/>
  <c r="D21" i="2"/>
  <c r="D21" i="1"/>
  <c r="P21" i="1"/>
  <c r="Q21" i="1"/>
  <c r="C21" i="3"/>
  <c r="C21" i="2"/>
  <c r="C21" i="1"/>
  <c r="R21" i="1"/>
  <c r="D22" i="3"/>
  <c r="D22" i="2"/>
  <c r="D22" i="1"/>
  <c r="F22" i="3"/>
  <c r="F22" i="2"/>
  <c r="F22" i="1"/>
  <c r="P22" i="1"/>
  <c r="H22" i="3"/>
  <c r="H22" i="2"/>
  <c r="H22" i="1"/>
  <c r="I22" i="3"/>
  <c r="I22" i="2"/>
  <c r="I22" i="1"/>
  <c r="J22" i="3"/>
  <c r="J22" i="2"/>
  <c r="J22" i="1"/>
  <c r="K22" i="3"/>
  <c r="K22" i="2"/>
  <c r="K22" i="1"/>
  <c r="Q22" i="1"/>
  <c r="C22" i="3"/>
  <c r="C22" i="2"/>
  <c r="C22" i="1"/>
  <c r="L22" i="3"/>
  <c r="L22" i="2"/>
  <c r="L22" i="1"/>
  <c r="R22" i="1"/>
  <c r="D23" i="3"/>
  <c r="D23" i="2"/>
  <c r="D23" i="1"/>
  <c r="F23" i="3"/>
  <c r="F23" i="2"/>
  <c r="F23" i="1"/>
  <c r="P23" i="1"/>
  <c r="H23" i="3"/>
  <c r="H23" i="2"/>
  <c r="H23" i="1"/>
  <c r="I23" i="3"/>
  <c r="I23" i="2"/>
  <c r="I23" i="1"/>
  <c r="J23" i="3"/>
  <c r="J23" i="2"/>
  <c r="J23" i="1"/>
  <c r="K23" i="3"/>
  <c r="K23" i="2"/>
  <c r="K23" i="1"/>
  <c r="Q23" i="1"/>
  <c r="C23" i="3"/>
  <c r="C23" i="2"/>
  <c r="C23" i="1"/>
  <c r="L23" i="3"/>
  <c r="L23" i="2"/>
  <c r="L23" i="1"/>
  <c r="R23" i="1"/>
  <c r="D24" i="3"/>
  <c r="D24" i="2"/>
  <c r="D24" i="1"/>
  <c r="F24" i="3"/>
  <c r="F24" i="2"/>
  <c r="F24" i="1"/>
  <c r="P24" i="1"/>
  <c r="H24" i="3"/>
  <c r="H24" i="2"/>
  <c r="H24" i="1"/>
  <c r="I24" i="3"/>
  <c r="I24" i="2"/>
  <c r="I24" i="1"/>
  <c r="J24" i="3"/>
  <c r="J24" i="2"/>
  <c r="J24" i="1"/>
  <c r="K24" i="3"/>
  <c r="K24" i="2"/>
  <c r="K24" i="1"/>
  <c r="Q24" i="1"/>
  <c r="C24" i="3"/>
  <c r="C24" i="2"/>
  <c r="C24" i="1"/>
  <c r="L24" i="3"/>
  <c r="L24" i="2"/>
  <c r="L24" i="1"/>
  <c r="R24" i="1"/>
  <c r="D25" i="3"/>
  <c r="D25" i="2"/>
  <c r="D25" i="1"/>
  <c r="F25" i="3"/>
  <c r="F25" i="2"/>
  <c r="F25" i="1"/>
  <c r="P25" i="1"/>
  <c r="H25" i="3"/>
  <c r="H25" i="2"/>
  <c r="H25" i="1"/>
  <c r="I25" i="3"/>
  <c r="I25" i="2"/>
  <c r="I25" i="1"/>
  <c r="J25" i="3"/>
  <c r="J25" i="2"/>
  <c r="J25" i="1"/>
  <c r="K25" i="3"/>
  <c r="K25" i="2"/>
  <c r="K25" i="1"/>
  <c r="Q25" i="1"/>
  <c r="C25" i="3"/>
  <c r="C25" i="2"/>
  <c r="C25" i="1"/>
  <c r="L25" i="3"/>
  <c r="L25" i="2"/>
  <c r="L25" i="1"/>
  <c r="R25" i="1"/>
  <c r="D26" i="3"/>
  <c r="D26" i="2"/>
  <c r="D26" i="1"/>
  <c r="P26" i="1"/>
  <c r="Q26" i="1"/>
  <c r="C26" i="3"/>
  <c r="C26" i="2"/>
  <c r="C26" i="1"/>
  <c r="R26" i="1"/>
  <c r="D27" i="3"/>
  <c r="D27" i="2"/>
  <c r="D27" i="1"/>
  <c r="F27" i="3"/>
  <c r="F27" i="2"/>
  <c r="F27" i="1"/>
  <c r="P27" i="1"/>
  <c r="H27" i="3"/>
  <c r="H27" i="2"/>
  <c r="H27" i="1"/>
  <c r="I27" i="3"/>
  <c r="I27" i="2"/>
  <c r="I27" i="1"/>
  <c r="J27" i="3"/>
  <c r="J27" i="2"/>
  <c r="J27" i="1"/>
  <c r="K27" i="3"/>
  <c r="K27" i="2"/>
  <c r="K27" i="1"/>
  <c r="Q27" i="1"/>
  <c r="C27" i="3"/>
  <c r="C27" i="2"/>
  <c r="C27" i="1"/>
  <c r="L27" i="3"/>
  <c r="L27" i="2"/>
  <c r="L27" i="1"/>
  <c r="R27" i="1"/>
  <c r="D28" i="3"/>
  <c r="D28" i="2"/>
  <c r="D28" i="1"/>
  <c r="P28" i="1"/>
  <c r="Q28" i="1"/>
  <c r="C28" i="3"/>
  <c r="C28" i="2"/>
  <c r="C28" i="1"/>
  <c r="R28" i="1"/>
  <c r="D29" i="3"/>
  <c r="D29" i="2"/>
  <c r="D29" i="1"/>
  <c r="F29" i="3"/>
  <c r="F29" i="2"/>
  <c r="F29" i="1"/>
  <c r="P29" i="1"/>
  <c r="H29" i="3"/>
  <c r="H29" i="2"/>
  <c r="H29" i="1"/>
  <c r="I29" i="3"/>
  <c r="I29" i="2"/>
  <c r="I29" i="1"/>
  <c r="J29" i="3"/>
  <c r="J29" i="2"/>
  <c r="J29" i="1"/>
  <c r="K29" i="3"/>
  <c r="K29" i="2"/>
  <c r="K29" i="1"/>
  <c r="Q29" i="1"/>
  <c r="C29" i="3"/>
  <c r="C29" i="2"/>
  <c r="C29" i="1"/>
  <c r="L29" i="3"/>
  <c r="L29" i="2"/>
  <c r="L29" i="1"/>
  <c r="R29" i="1"/>
  <c r="D30" i="3"/>
  <c r="D30" i="2"/>
  <c r="D30" i="1"/>
  <c r="F30" i="3"/>
  <c r="F30" i="2"/>
  <c r="F30" i="1"/>
  <c r="P30" i="1"/>
  <c r="H30" i="3"/>
  <c r="H30" i="2"/>
  <c r="H30" i="1"/>
  <c r="I30" i="3"/>
  <c r="I30" i="2"/>
  <c r="I30" i="1"/>
  <c r="J30" i="3"/>
  <c r="J30" i="2"/>
  <c r="J30" i="1"/>
  <c r="K30" i="3"/>
  <c r="K30" i="2"/>
  <c r="K30" i="1"/>
  <c r="Q30" i="1"/>
  <c r="C30" i="3"/>
  <c r="C30" i="2"/>
  <c r="C30" i="1"/>
  <c r="L30" i="3"/>
  <c r="L30" i="2"/>
  <c r="L30" i="1"/>
  <c r="R30" i="1"/>
  <c r="D31" i="2"/>
  <c r="D31" i="1"/>
  <c r="P31" i="1"/>
  <c r="Q31" i="1"/>
  <c r="C31" i="2"/>
  <c r="C31" i="1"/>
  <c r="R31" i="1"/>
  <c r="D32" i="2"/>
  <c r="D32" i="1"/>
  <c r="P32" i="1"/>
  <c r="Q32" i="1"/>
  <c r="C32" i="2"/>
  <c r="C32" i="1"/>
  <c r="R32" i="1"/>
  <c r="D33" i="2"/>
  <c r="D33" i="1"/>
  <c r="P33" i="1"/>
  <c r="Q33" i="1"/>
  <c r="C33" i="2"/>
  <c r="C33" i="1"/>
  <c r="R33" i="1"/>
  <c r="D34" i="2"/>
  <c r="D34" i="1"/>
  <c r="F34" i="2"/>
  <c r="F34" i="1"/>
  <c r="P34" i="1"/>
  <c r="H34" i="2"/>
  <c r="H34" i="1"/>
  <c r="I34" i="2"/>
  <c r="I34" i="1"/>
  <c r="J34" i="2"/>
  <c r="J34" i="1"/>
  <c r="K34" i="2"/>
  <c r="K34" i="1"/>
  <c r="Q34" i="1"/>
  <c r="C34" i="2"/>
  <c r="C34" i="1"/>
  <c r="L34" i="2"/>
  <c r="L34" i="1"/>
  <c r="R34" i="1"/>
  <c r="D35" i="2"/>
  <c r="D35" i="1"/>
  <c r="F35" i="2"/>
  <c r="F35" i="1"/>
  <c r="P35" i="1"/>
  <c r="H35" i="2"/>
  <c r="H35" i="1"/>
  <c r="I35" i="2"/>
  <c r="I35" i="1"/>
  <c r="J35" i="2"/>
  <c r="J35" i="1"/>
  <c r="K35" i="2"/>
  <c r="K35" i="1"/>
  <c r="Q35" i="1"/>
  <c r="C35" i="2"/>
  <c r="C35" i="1"/>
  <c r="L35" i="2"/>
  <c r="L35" i="1"/>
  <c r="R35" i="1"/>
  <c r="D36" i="2"/>
  <c r="D36" i="1"/>
  <c r="F36" i="2"/>
  <c r="F36" i="1"/>
  <c r="P36" i="1"/>
  <c r="H36" i="2"/>
  <c r="H36" i="1"/>
  <c r="I36" i="2"/>
  <c r="I36" i="1"/>
  <c r="J36" i="2"/>
  <c r="J36" i="1"/>
  <c r="K36" i="2"/>
  <c r="K36" i="1"/>
  <c r="Q36" i="1"/>
  <c r="C36" i="2"/>
  <c r="C36" i="1"/>
  <c r="L36" i="2"/>
  <c r="L36" i="1"/>
  <c r="R36" i="1"/>
  <c r="D37" i="2"/>
  <c r="D37" i="1"/>
  <c r="F37" i="2"/>
  <c r="F37" i="1"/>
  <c r="P37" i="1"/>
  <c r="H37" i="2"/>
  <c r="H37" i="1"/>
  <c r="I37" i="2"/>
  <c r="I37" i="1"/>
  <c r="J37" i="2"/>
  <c r="J37" i="1"/>
  <c r="K37" i="2"/>
  <c r="K37" i="1"/>
  <c r="Q37" i="1"/>
  <c r="C37" i="2"/>
  <c r="C37" i="1"/>
  <c r="L37" i="2"/>
  <c r="L37" i="1"/>
  <c r="R37" i="1"/>
  <c r="D38" i="2"/>
  <c r="D38" i="1"/>
  <c r="F38" i="2"/>
  <c r="F38" i="1"/>
  <c r="P38" i="1"/>
  <c r="H38" i="2"/>
  <c r="H38" i="1"/>
  <c r="I38" i="2"/>
  <c r="I38" i="1"/>
  <c r="J38" i="2"/>
  <c r="J38" i="1"/>
  <c r="K38" i="2"/>
  <c r="K38" i="1"/>
  <c r="Q38" i="1"/>
  <c r="C38" i="2"/>
  <c r="C38" i="1"/>
  <c r="L38" i="2"/>
  <c r="L38" i="1"/>
  <c r="R38" i="1"/>
  <c r="D39" i="2"/>
  <c r="D39" i="1"/>
  <c r="F39" i="3"/>
  <c r="F39" i="2"/>
  <c r="F39" i="1"/>
  <c r="P39" i="1"/>
  <c r="H39" i="3"/>
  <c r="H39" i="2"/>
  <c r="H39" i="1"/>
  <c r="I39" i="3"/>
  <c r="I39" i="2"/>
  <c r="I39" i="1"/>
  <c r="J39" i="3"/>
  <c r="J39" i="2"/>
  <c r="J39" i="1"/>
  <c r="K39" i="3"/>
  <c r="K39" i="2"/>
  <c r="K39" i="1"/>
  <c r="Q39" i="1"/>
  <c r="C39" i="2"/>
  <c r="C39" i="1"/>
  <c r="L39" i="3"/>
  <c r="L39" i="2"/>
  <c r="L39" i="1"/>
  <c r="R39" i="1"/>
  <c r="D40" i="2"/>
  <c r="D40" i="1"/>
  <c r="F40" i="2"/>
  <c r="F40" i="1"/>
  <c r="P40" i="1"/>
  <c r="H40" i="2"/>
  <c r="H40" i="1"/>
  <c r="I40" i="2"/>
  <c r="I40" i="1"/>
  <c r="J40" i="2"/>
  <c r="J40" i="1"/>
  <c r="K40" i="2"/>
  <c r="K40" i="1"/>
  <c r="Q40" i="1"/>
  <c r="C40" i="2"/>
  <c r="C40" i="1"/>
  <c r="L40" i="2"/>
  <c r="L40" i="1"/>
  <c r="R40" i="1"/>
  <c r="C4" i="3"/>
  <c r="C4" i="2"/>
  <c r="C4" i="1"/>
  <c r="F4" i="3"/>
  <c r="F4" i="2"/>
  <c r="F4" i="1"/>
  <c r="L4" i="3"/>
  <c r="L4" i="2"/>
  <c r="L4" i="1"/>
  <c r="R4" i="1"/>
  <c r="D4" i="3"/>
  <c r="D4" i="2"/>
  <c r="D4" i="1"/>
  <c r="H4" i="3"/>
  <c r="H4" i="2"/>
  <c r="H4" i="1"/>
  <c r="I4" i="3"/>
  <c r="I4" i="2"/>
  <c r="I4" i="1"/>
  <c r="J4" i="3"/>
  <c r="J4" i="2"/>
  <c r="J4" i="1"/>
  <c r="K4" i="3"/>
  <c r="K4" i="2"/>
  <c r="K4" i="1"/>
  <c r="Q4" i="1"/>
  <c r="P4" i="1"/>
  <c r="B5" i="3"/>
  <c r="E5" i="3"/>
  <c r="G5" i="3"/>
  <c r="M5" i="3"/>
  <c r="N5" i="3"/>
  <c r="B6" i="3"/>
  <c r="E6" i="3"/>
  <c r="G6" i="3"/>
  <c r="M6" i="3"/>
  <c r="N6" i="3"/>
  <c r="B7" i="3"/>
  <c r="E7" i="3"/>
  <c r="G7" i="3"/>
  <c r="M7" i="3"/>
  <c r="N7" i="3"/>
  <c r="B8" i="3"/>
  <c r="E8" i="3"/>
  <c r="G8" i="3"/>
  <c r="M8" i="3"/>
  <c r="N8" i="3"/>
  <c r="B9" i="3"/>
  <c r="E9" i="3"/>
  <c r="F9" i="3"/>
  <c r="G9" i="3"/>
  <c r="H9" i="3"/>
  <c r="I9" i="3"/>
  <c r="J9" i="3"/>
  <c r="K9" i="3"/>
  <c r="L9" i="3"/>
  <c r="M9" i="3"/>
  <c r="N9" i="3"/>
  <c r="B10" i="3"/>
  <c r="E10" i="3"/>
  <c r="F10" i="3"/>
  <c r="G10" i="3"/>
  <c r="H10" i="3"/>
  <c r="I10" i="3"/>
  <c r="J10" i="3"/>
  <c r="K10" i="3"/>
  <c r="L10" i="3"/>
  <c r="M10" i="3"/>
  <c r="N10" i="3"/>
  <c r="B11" i="3"/>
  <c r="E11" i="3"/>
  <c r="G11" i="3"/>
  <c r="M11" i="3"/>
  <c r="N11" i="3"/>
  <c r="B12" i="3"/>
  <c r="E12" i="3"/>
  <c r="G12" i="3"/>
  <c r="M12" i="3"/>
  <c r="N12" i="3"/>
  <c r="B13" i="3"/>
  <c r="E13" i="3"/>
  <c r="G13" i="3"/>
  <c r="M13" i="3"/>
  <c r="N13" i="3"/>
  <c r="B14" i="3"/>
  <c r="E14" i="3"/>
  <c r="G14" i="3"/>
  <c r="M14" i="3"/>
  <c r="N14" i="3"/>
  <c r="B15" i="3"/>
  <c r="E15" i="3"/>
  <c r="G15" i="3"/>
  <c r="M15" i="3"/>
  <c r="N15" i="3"/>
  <c r="B16" i="3"/>
  <c r="E16" i="3"/>
  <c r="G16" i="3"/>
  <c r="M16" i="3"/>
  <c r="N16" i="3"/>
  <c r="B17" i="3"/>
  <c r="E17" i="3"/>
  <c r="G17" i="3"/>
  <c r="M17" i="3"/>
  <c r="N17" i="3"/>
  <c r="B18" i="3"/>
  <c r="E18" i="3"/>
  <c r="F18" i="3"/>
  <c r="G18" i="3"/>
  <c r="H18" i="3"/>
  <c r="I18" i="3"/>
  <c r="J18" i="3"/>
  <c r="K18" i="3"/>
  <c r="L18" i="3"/>
  <c r="M18" i="3"/>
  <c r="N18" i="3"/>
  <c r="B19" i="3"/>
  <c r="E19" i="3"/>
  <c r="G19" i="3"/>
  <c r="M19" i="3"/>
  <c r="N19" i="3"/>
  <c r="B20" i="3"/>
  <c r="E20" i="3"/>
  <c r="F20" i="3"/>
  <c r="G20" i="3"/>
  <c r="H20" i="3"/>
  <c r="I20" i="3"/>
  <c r="J20" i="3"/>
  <c r="K20" i="3"/>
  <c r="L20" i="3"/>
  <c r="M20" i="3"/>
  <c r="N20" i="3"/>
  <c r="B21" i="3"/>
  <c r="E21" i="3"/>
  <c r="F21" i="3"/>
  <c r="G21" i="3"/>
  <c r="H21" i="3"/>
  <c r="I21" i="3"/>
  <c r="J21" i="3"/>
  <c r="K21" i="3"/>
  <c r="L21" i="3"/>
  <c r="M21" i="3"/>
  <c r="N21" i="3"/>
  <c r="B22" i="3"/>
  <c r="E22" i="3"/>
  <c r="G22" i="3"/>
  <c r="M22" i="3"/>
  <c r="N22" i="3"/>
  <c r="B23" i="3"/>
  <c r="E23" i="3"/>
  <c r="G23" i="3"/>
  <c r="M23" i="3"/>
  <c r="N23" i="3"/>
  <c r="B24" i="3"/>
  <c r="E24" i="3"/>
  <c r="G24" i="3"/>
  <c r="M24" i="3"/>
  <c r="N24" i="3"/>
  <c r="B25" i="3"/>
  <c r="E25" i="3"/>
  <c r="G25" i="3"/>
  <c r="M25" i="3"/>
  <c r="N25" i="3"/>
  <c r="B26" i="3"/>
  <c r="E26" i="3"/>
  <c r="F26" i="3"/>
  <c r="G26" i="3"/>
  <c r="H26" i="3"/>
  <c r="I26" i="3"/>
  <c r="J26" i="3"/>
  <c r="K26" i="3"/>
  <c r="L26" i="3"/>
  <c r="M26" i="3"/>
  <c r="N26" i="3"/>
  <c r="B27" i="3"/>
  <c r="E27" i="3"/>
  <c r="G27" i="3"/>
  <c r="M27" i="3"/>
  <c r="N27" i="3"/>
  <c r="B28" i="3"/>
  <c r="E28" i="3"/>
  <c r="F28" i="3"/>
  <c r="G28" i="3"/>
  <c r="H28" i="3"/>
  <c r="I28" i="3"/>
  <c r="J28" i="3"/>
  <c r="K28" i="3"/>
  <c r="L28" i="3"/>
  <c r="M28" i="3"/>
  <c r="N28" i="3"/>
  <c r="B29" i="3"/>
  <c r="E29" i="3"/>
  <c r="G29" i="3"/>
  <c r="M29" i="3"/>
  <c r="N29" i="3"/>
  <c r="B30" i="3"/>
  <c r="E30" i="3"/>
  <c r="G30" i="3"/>
  <c r="M30" i="3"/>
  <c r="N30" i="3"/>
  <c r="B31" i="3"/>
  <c r="E31" i="3"/>
  <c r="F31" i="3"/>
  <c r="G31" i="3"/>
  <c r="H31" i="3"/>
  <c r="I31" i="3"/>
  <c r="J31" i="3"/>
  <c r="K31" i="3"/>
  <c r="L31" i="3"/>
  <c r="M31" i="3"/>
  <c r="N31" i="3"/>
  <c r="B32" i="3"/>
  <c r="E32" i="3"/>
  <c r="F32" i="3"/>
  <c r="G32" i="3"/>
  <c r="H32" i="3"/>
  <c r="I32" i="3"/>
  <c r="J32" i="3"/>
  <c r="K32" i="3"/>
  <c r="L32" i="3"/>
  <c r="M32" i="3"/>
  <c r="N32" i="3"/>
  <c r="B33" i="3"/>
  <c r="E33" i="3"/>
  <c r="F33" i="3"/>
  <c r="G33" i="3"/>
  <c r="H33" i="3"/>
  <c r="I33" i="3"/>
  <c r="J33" i="3"/>
  <c r="K33" i="3"/>
  <c r="L33" i="3"/>
  <c r="M33" i="3"/>
  <c r="N33" i="3"/>
  <c r="B34" i="3"/>
  <c r="E34" i="3"/>
  <c r="G34" i="3"/>
  <c r="M34" i="3"/>
  <c r="N34" i="3"/>
  <c r="B35" i="3"/>
  <c r="E35" i="3"/>
  <c r="G35" i="3"/>
  <c r="M35" i="3"/>
  <c r="N35" i="3"/>
  <c r="B36" i="3"/>
  <c r="E36" i="3"/>
  <c r="G36" i="3"/>
  <c r="M36" i="3"/>
  <c r="N36" i="3"/>
  <c r="B37" i="3"/>
  <c r="E37" i="3"/>
  <c r="G37" i="3"/>
  <c r="M37" i="3"/>
  <c r="N37" i="3"/>
  <c r="B38" i="3"/>
  <c r="E38" i="3"/>
  <c r="G38" i="3"/>
  <c r="M38" i="3"/>
  <c r="N38" i="3"/>
  <c r="B39" i="3"/>
  <c r="E39" i="3"/>
  <c r="G39" i="3"/>
  <c r="M39" i="3"/>
  <c r="N39" i="3"/>
  <c r="B40" i="3"/>
  <c r="E40" i="3"/>
  <c r="G40" i="3"/>
  <c r="M40" i="3"/>
  <c r="N40" i="3"/>
  <c r="E4" i="3"/>
  <c r="G4" i="3"/>
  <c r="M4" i="3"/>
  <c r="N4" i="3"/>
  <c r="B4" i="3"/>
  <c r="F50" i="14"/>
  <c r="A50" i="14"/>
  <c r="R40" i="14"/>
  <c r="Q40" i="14"/>
  <c r="P40" i="14"/>
  <c r="R39" i="14"/>
  <c r="Q39" i="14"/>
  <c r="P39" i="14"/>
  <c r="R38" i="14"/>
  <c r="Q38" i="14"/>
  <c r="P38" i="14"/>
  <c r="R37" i="14"/>
  <c r="Q37" i="14"/>
  <c r="P37" i="14"/>
  <c r="R36" i="14"/>
  <c r="Q36" i="14"/>
  <c r="P36" i="14"/>
  <c r="R35" i="14"/>
  <c r="Q35" i="14"/>
  <c r="P35" i="14"/>
  <c r="R34" i="14"/>
  <c r="Q34" i="14"/>
  <c r="P34" i="14"/>
  <c r="R33" i="14"/>
  <c r="Q33" i="14"/>
  <c r="P33" i="14"/>
  <c r="R32" i="14"/>
  <c r="Q32" i="14"/>
  <c r="P32" i="14"/>
  <c r="R31" i="14"/>
  <c r="Q31" i="14"/>
  <c r="P31" i="14"/>
  <c r="R30" i="14"/>
  <c r="Q30" i="14"/>
  <c r="P30" i="14"/>
  <c r="R29" i="14"/>
  <c r="Q29" i="14"/>
  <c r="P29" i="14"/>
  <c r="R28" i="14"/>
  <c r="Q28" i="14"/>
  <c r="P28" i="14"/>
  <c r="R27" i="14"/>
  <c r="Q27" i="14"/>
  <c r="P27" i="14"/>
  <c r="R26" i="14"/>
  <c r="Q26" i="14"/>
  <c r="P26" i="14"/>
  <c r="R25" i="14"/>
  <c r="Q25" i="14"/>
  <c r="P25" i="14"/>
  <c r="R24" i="14"/>
  <c r="Q24" i="14"/>
  <c r="P24" i="14"/>
  <c r="R23" i="14"/>
  <c r="Q23" i="14"/>
  <c r="P23" i="14"/>
  <c r="R22" i="14"/>
  <c r="Q22" i="14"/>
  <c r="P22" i="14"/>
  <c r="R21" i="14"/>
  <c r="Q21" i="14"/>
  <c r="P21" i="14"/>
  <c r="R20" i="14"/>
  <c r="Q20" i="14"/>
  <c r="P20" i="14"/>
  <c r="R19" i="14"/>
  <c r="Q19" i="14"/>
  <c r="P19" i="14"/>
  <c r="R18" i="14"/>
  <c r="Q18" i="14"/>
  <c r="P18" i="14"/>
  <c r="R17" i="14"/>
  <c r="Q17" i="14"/>
  <c r="P17" i="14"/>
  <c r="R16" i="14"/>
  <c r="Q16" i="14"/>
  <c r="P16" i="14"/>
  <c r="R15" i="14"/>
  <c r="Q15" i="14"/>
  <c r="P15" i="14"/>
  <c r="R14" i="14"/>
  <c r="Q14" i="14"/>
  <c r="P14" i="14"/>
  <c r="R13" i="14"/>
  <c r="Q13" i="14"/>
  <c r="P13" i="14"/>
  <c r="R12" i="14"/>
  <c r="Q12" i="14"/>
  <c r="P12" i="14"/>
  <c r="R11" i="14"/>
  <c r="Q11" i="14"/>
  <c r="P11" i="14"/>
  <c r="R10" i="14"/>
  <c r="Q10" i="14"/>
  <c r="P10" i="14"/>
  <c r="R9" i="14"/>
  <c r="Q9" i="14"/>
  <c r="P9" i="14"/>
  <c r="R8" i="14"/>
  <c r="Q8" i="14"/>
  <c r="P8" i="14"/>
  <c r="R7" i="14"/>
  <c r="Q7" i="14"/>
  <c r="P7" i="14"/>
  <c r="R6" i="14"/>
  <c r="Q6" i="14"/>
  <c r="P6" i="14"/>
  <c r="R5" i="14"/>
  <c r="Q5" i="14"/>
  <c r="P5" i="14"/>
  <c r="R4" i="14"/>
  <c r="Q4" i="14"/>
  <c r="P4" i="14"/>
  <c r="L50" i="13"/>
  <c r="C50" i="13"/>
  <c r="B50" i="13"/>
  <c r="J50" i="13"/>
  <c r="F50" i="13"/>
  <c r="E50" i="13"/>
  <c r="D50" i="13"/>
  <c r="A50" i="13"/>
  <c r="R40" i="13"/>
  <c r="Q40" i="13"/>
  <c r="P40" i="13"/>
  <c r="R39" i="13"/>
  <c r="Q39" i="13"/>
  <c r="P39" i="13"/>
  <c r="R38" i="13"/>
  <c r="Q38" i="13"/>
  <c r="P38" i="13"/>
  <c r="R37" i="13"/>
  <c r="Q37" i="13"/>
  <c r="P37" i="13"/>
  <c r="R36" i="13"/>
  <c r="Q36" i="13"/>
  <c r="P36" i="13"/>
  <c r="R35" i="13"/>
  <c r="Q35" i="13"/>
  <c r="P35" i="13"/>
  <c r="R34" i="13"/>
  <c r="Q34" i="13"/>
  <c r="P34" i="13"/>
  <c r="R33" i="13"/>
  <c r="Q33" i="13"/>
  <c r="P33" i="13"/>
  <c r="R32" i="13"/>
  <c r="Q32" i="13"/>
  <c r="P32" i="13"/>
  <c r="R31" i="13"/>
  <c r="Q31" i="13"/>
  <c r="P31" i="13"/>
  <c r="R30" i="13"/>
  <c r="Q30" i="13"/>
  <c r="P30" i="13"/>
  <c r="R29" i="13"/>
  <c r="Q29" i="13"/>
  <c r="P29" i="13"/>
  <c r="R28" i="13"/>
  <c r="Q28" i="13"/>
  <c r="P28" i="13"/>
  <c r="R27" i="13"/>
  <c r="Q27" i="13"/>
  <c r="P27" i="13"/>
  <c r="R26" i="13"/>
  <c r="Q26" i="13"/>
  <c r="P26" i="13"/>
  <c r="R25" i="13"/>
  <c r="Q25" i="13"/>
  <c r="P25" i="13"/>
  <c r="R24" i="13"/>
  <c r="Q24" i="13"/>
  <c r="P24" i="13"/>
  <c r="R23" i="13"/>
  <c r="Q23" i="13"/>
  <c r="P23" i="13"/>
  <c r="R22" i="13"/>
  <c r="Q22" i="13"/>
  <c r="P22" i="13"/>
  <c r="R21" i="13"/>
  <c r="Q21" i="13"/>
  <c r="P21" i="13"/>
  <c r="R20" i="13"/>
  <c r="Q20" i="13"/>
  <c r="P20" i="13"/>
  <c r="R19" i="13"/>
  <c r="Q19" i="13"/>
  <c r="P19" i="13"/>
  <c r="R18" i="13"/>
  <c r="Q18" i="13"/>
  <c r="P18" i="13"/>
  <c r="R17" i="13"/>
  <c r="Q17" i="13"/>
  <c r="P17" i="13"/>
  <c r="R16" i="13"/>
  <c r="Q16" i="13"/>
  <c r="P16" i="13"/>
  <c r="R15" i="13"/>
  <c r="Q15" i="13"/>
  <c r="P15" i="13"/>
  <c r="R14" i="13"/>
  <c r="Q14" i="13"/>
  <c r="P14" i="13"/>
  <c r="R13" i="13"/>
  <c r="Q13" i="13"/>
  <c r="P13" i="13"/>
  <c r="R12" i="13"/>
  <c r="Q12" i="13"/>
  <c r="P12" i="13"/>
  <c r="R11" i="13"/>
  <c r="Q11" i="13"/>
  <c r="P11" i="13"/>
  <c r="R10" i="13"/>
  <c r="Q10" i="13"/>
  <c r="P10" i="13"/>
  <c r="R9" i="13"/>
  <c r="Q9" i="13"/>
  <c r="P9" i="13"/>
  <c r="R8" i="13"/>
  <c r="Q8" i="13"/>
  <c r="P8" i="13"/>
  <c r="R7" i="13"/>
  <c r="Q7" i="13"/>
  <c r="P7" i="13"/>
  <c r="R6" i="13"/>
  <c r="Q6" i="13"/>
  <c r="P6" i="13"/>
  <c r="R5" i="13"/>
  <c r="Q5" i="13"/>
  <c r="P5" i="13"/>
  <c r="R4" i="13"/>
  <c r="Q4" i="13"/>
  <c r="P4" i="13"/>
  <c r="B16" i="2"/>
  <c r="B16" i="1"/>
  <c r="E16" i="2"/>
  <c r="E16" i="1"/>
  <c r="G16" i="2"/>
  <c r="G16" i="1"/>
  <c r="M16" i="2"/>
  <c r="M16" i="1"/>
  <c r="N16" i="2"/>
  <c r="N16" i="1"/>
  <c r="O16" i="2"/>
  <c r="O16" i="1"/>
  <c r="P16" i="2"/>
  <c r="P16" i="3"/>
  <c r="Q16" i="2"/>
  <c r="Q16" i="3"/>
  <c r="R16" i="2"/>
  <c r="R16" i="3"/>
  <c r="B17" i="2"/>
  <c r="B17" i="1"/>
  <c r="E17" i="2"/>
  <c r="E17" i="1"/>
  <c r="G17" i="2"/>
  <c r="G17" i="1"/>
  <c r="M17" i="2"/>
  <c r="M17" i="1"/>
  <c r="N17" i="2"/>
  <c r="N17" i="1"/>
  <c r="O17" i="2"/>
  <c r="O17" i="1"/>
  <c r="P17" i="2"/>
  <c r="P17" i="3"/>
  <c r="Q17" i="2"/>
  <c r="Q17" i="3"/>
  <c r="R17" i="2"/>
  <c r="R17" i="3"/>
  <c r="B18" i="2"/>
  <c r="B18" i="1"/>
  <c r="E18" i="2"/>
  <c r="E18" i="1"/>
  <c r="F18" i="2"/>
  <c r="F18" i="1"/>
  <c r="G18" i="2"/>
  <c r="G18" i="1"/>
  <c r="H18" i="2"/>
  <c r="H18" i="1"/>
  <c r="I18" i="2"/>
  <c r="I18" i="1"/>
  <c r="J18" i="2"/>
  <c r="J18" i="1"/>
  <c r="K18" i="2"/>
  <c r="K18" i="1"/>
  <c r="L18" i="2"/>
  <c r="L18" i="1"/>
  <c r="M18" i="2"/>
  <c r="M18" i="1"/>
  <c r="N18" i="2"/>
  <c r="N18" i="1"/>
  <c r="O18" i="2"/>
  <c r="O18" i="1"/>
  <c r="P18" i="2"/>
  <c r="P18" i="3"/>
  <c r="Q18" i="2"/>
  <c r="Q18" i="3"/>
  <c r="R18" i="2"/>
  <c r="R18" i="3"/>
  <c r="B19" i="2"/>
  <c r="B19" i="1"/>
  <c r="E19" i="2"/>
  <c r="E19" i="1"/>
  <c r="G19" i="2"/>
  <c r="G19" i="1"/>
  <c r="M19" i="2"/>
  <c r="M19" i="1"/>
  <c r="N19" i="2"/>
  <c r="N19" i="1"/>
  <c r="O19" i="2"/>
  <c r="O19" i="1"/>
  <c r="P19" i="2"/>
  <c r="P19" i="3"/>
  <c r="Q19" i="2"/>
  <c r="Q19" i="3"/>
  <c r="R19" i="2"/>
  <c r="R19" i="3"/>
  <c r="B20" i="2"/>
  <c r="B20" i="1"/>
  <c r="E20" i="2"/>
  <c r="E20" i="1"/>
  <c r="F20" i="2"/>
  <c r="F20" i="1"/>
  <c r="G20" i="2"/>
  <c r="G20" i="1"/>
  <c r="H20" i="2"/>
  <c r="H20" i="1"/>
  <c r="I20" i="2"/>
  <c r="I20" i="1"/>
  <c r="J20" i="2"/>
  <c r="J20" i="1"/>
  <c r="K20" i="2"/>
  <c r="K20" i="1"/>
  <c r="L20" i="2"/>
  <c r="L20" i="1"/>
  <c r="M20" i="2"/>
  <c r="M20" i="1"/>
  <c r="N20" i="2"/>
  <c r="N20" i="1"/>
  <c r="O20" i="2"/>
  <c r="O20" i="1"/>
  <c r="P20" i="2"/>
  <c r="P20" i="3"/>
  <c r="Q20" i="2"/>
  <c r="Q20" i="3"/>
  <c r="R20" i="2"/>
  <c r="R20" i="3"/>
  <c r="B21" i="2"/>
  <c r="B21" i="1"/>
  <c r="E21" i="2"/>
  <c r="E21" i="1"/>
  <c r="F21" i="2"/>
  <c r="F21" i="1"/>
  <c r="G21" i="2"/>
  <c r="G21" i="1"/>
  <c r="H21" i="2"/>
  <c r="H21" i="1"/>
  <c r="I21" i="2"/>
  <c r="I21" i="1"/>
  <c r="J21" i="2"/>
  <c r="J21" i="1"/>
  <c r="K21" i="2"/>
  <c r="K21" i="1"/>
  <c r="L21" i="2"/>
  <c r="L21" i="1"/>
  <c r="M21" i="2"/>
  <c r="M21" i="1"/>
  <c r="N21" i="2"/>
  <c r="N21" i="1"/>
  <c r="O21" i="2"/>
  <c r="O21" i="1"/>
  <c r="P21" i="2"/>
  <c r="P21" i="3"/>
  <c r="Q21" i="2"/>
  <c r="Q21" i="3"/>
  <c r="R21" i="2"/>
  <c r="R21" i="3"/>
  <c r="B22" i="2"/>
  <c r="B22" i="1"/>
  <c r="E22" i="2"/>
  <c r="E22" i="1"/>
  <c r="G22" i="2"/>
  <c r="G22" i="1"/>
  <c r="M22" i="2"/>
  <c r="M22" i="1"/>
  <c r="N22" i="2"/>
  <c r="N22" i="1"/>
  <c r="O22" i="2"/>
  <c r="O22" i="1"/>
  <c r="P22" i="2"/>
  <c r="P22" i="3"/>
  <c r="Q22" i="2"/>
  <c r="Q22" i="3"/>
  <c r="R22" i="2"/>
  <c r="R22" i="3"/>
  <c r="B23" i="2"/>
  <c r="B23" i="1"/>
  <c r="E23" i="2"/>
  <c r="E23" i="1"/>
  <c r="G23" i="2"/>
  <c r="G23" i="1"/>
  <c r="M23" i="2"/>
  <c r="M23" i="1"/>
  <c r="N23" i="2"/>
  <c r="N23" i="1"/>
  <c r="O23" i="2"/>
  <c r="O23" i="1"/>
  <c r="P23" i="2"/>
  <c r="P23" i="3"/>
  <c r="Q23" i="2"/>
  <c r="Q23" i="3"/>
  <c r="R23" i="2"/>
  <c r="R23" i="3"/>
  <c r="B24" i="2"/>
  <c r="B24" i="1"/>
  <c r="E24" i="2"/>
  <c r="E24" i="1"/>
  <c r="G24" i="2"/>
  <c r="G24" i="1"/>
  <c r="M24" i="2"/>
  <c r="M24" i="1"/>
  <c r="N24" i="2"/>
  <c r="N24" i="1"/>
  <c r="O24" i="2"/>
  <c r="O24" i="1"/>
  <c r="P24" i="2"/>
  <c r="P24" i="3"/>
  <c r="Q24" i="2"/>
  <c r="Q24" i="3"/>
  <c r="R24" i="2"/>
  <c r="R24" i="3"/>
  <c r="B25" i="2"/>
  <c r="B25" i="1"/>
  <c r="E25" i="2"/>
  <c r="E25" i="1"/>
  <c r="G25" i="2"/>
  <c r="G25" i="1"/>
  <c r="M25" i="2"/>
  <c r="M25" i="1"/>
  <c r="N25" i="2"/>
  <c r="N25" i="1"/>
  <c r="O25" i="2"/>
  <c r="O25" i="1"/>
  <c r="P25" i="2"/>
  <c r="P25" i="3"/>
  <c r="Q25" i="2"/>
  <c r="Q25" i="3"/>
  <c r="R25" i="2"/>
  <c r="R25" i="3"/>
  <c r="B26" i="2"/>
  <c r="B26" i="1"/>
  <c r="E26" i="2"/>
  <c r="E26" i="1"/>
  <c r="F26" i="2"/>
  <c r="F26" i="1"/>
  <c r="G26" i="2"/>
  <c r="G26" i="1"/>
  <c r="H26" i="2"/>
  <c r="H26" i="1"/>
  <c r="I26" i="2"/>
  <c r="I26" i="1"/>
  <c r="J26" i="2"/>
  <c r="J26" i="1"/>
  <c r="K26" i="2"/>
  <c r="K26" i="1"/>
  <c r="L26" i="2"/>
  <c r="L26" i="1"/>
  <c r="M26" i="2"/>
  <c r="M26" i="1"/>
  <c r="N26" i="2"/>
  <c r="N26" i="1"/>
  <c r="O26" i="2"/>
  <c r="O26" i="1"/>
  <c r="P26" i="2"/>
  <c r="P26" i="3"/>
  <c r="Q26" i="2"/>
  <c r="Q26" i="3"/>
  <c r="R26" i="2"/>
  <c r="R26" i="3"/>
  <c r="B27" i="2"/>
  <c r="B27" i="1"/>
  <c r="E27" i="2"/>
  <c r="E27" i="1"/>
  <c r="G27" i="2"/>
  <c r="G27" i="1"/>
  <c r="M27" i="2"/>
  <c r="M27" i="1"/>
  <c r="N27" i="2"/>
  <c r="N27" i="1"/>
  <c r="O27" i="2"/>
  <c r="O27" i="1"/>
  <c r="P27" i="2"/>
  <c r="Q27" i="2"/>
  <c r="R27" i="2"/>
  <c r="B28" i="2"/>
  <c r="B28" i="1"/>
  <c r="E28" i="2"/>
  <c r="E28" i="1"/>
  <c r="F28" i="2"/>
  <c r="F28" i="1"/>
  <c r="G28" i="2"/>
  <c r="G28" i="1"/>
  <c r="H28" i="2"/>
  <c r="H28" i="1"/>
  <c r="I28" i="2"/>
  <c r="I28" i="1"/>
  <c r="J28" i="2"/>
  <c r="J28" i="1"/>
  <c r="K28" i="2"/>
  <c r="K28" i="1"/>
  <c r="L28" i="2"/>
  <c r="L28" i="1"/>
  <c r="M28" i="2"/>
  <c r="M28" i="1"/>
  <c r="N28" i="2"/>
  <c r="N28" i="1"/>
  <c r="O28" i="2"/>
  <c r="O28" i="1"/>
  <c r="P28" i="2"/>
  <c r="P28" i="3"/>
  <c r="Q28" i="2"/>
  <c r="Q28" i="3"/>
  <c r="R28" i="2"/>
  <c r="R28" i="3"/>
  <c r="B29" i="2"/>
  <c r="B29" i="1"/>
  <c r="E29" i="2"/>
  <c r="E29" i="1"/>
  <c r="G29" i="2"/>
  <c r="G29" i="1"/>
  <c r="M29" i="2"/>
  <c r="M29" i="1"/>
  <c r="N29" i="2"/>
  <c r="N29" i="1"/>
  <c r="O29" i="2"/>
  <c r="O29" i="1"/>
  <c r="P29" i="2"/>
  <c r="P29" i="3"/>
  <c r="Q29" i="2"/>
  <c r="Q29" i="3"/>
  <c r="R29" i="2"/>
  <c r="R29" i="3"/>
  <c r="B30" i="2"/>
  <c r="B30" i="1"/>
  <c r="E30" i="2"/>
  <c r="E30" i="1"/>
  <c r="G30" i="2"/>
  <c r="G30" i="1"/>
  <c r="M30" i="2"/>
  <c r="M30" i="1"/>
  <c r="N30" i="2"/>
  <c r="N30" i="1"/>
  <c r="O30" i="2"/>
  <c r="O30" i="1"/>
  <c r="P30" i="2"/>
  <c r="P30" i="3"/>
  <c r="Q30" i="2"/>
  <c r="Q30" i="3"/>
  <c r="R30" i="2"/>
  <c r="R30" i="3"/>
  <c r="B31" i="2"/>
  <c r="B31" i="1"/>
  <c r="E31" i="2"/>
  <c r="E31" i="1"/>
  <c r="F31" i="2"/>
  <c r="F31" i="1"/>
  <c r="G31" i="2"/>
  <c r="G31" i="1"/>
  <c r="H31" i="2"/>
  <c r="H31" i="1"/>
  <c r="I31" i="2"/>
  <c r="I31" i="1"/>
  <c r="J31" i="2"/>
  <c r="J31" i="1"/>
  <c r="K31" i="2"/>
  <c r="K31" i="1"/>
  <c r="L31" i="2"/>
  <c r="L31" i="1"/>
  <c r="M31" i="2"/>
  <c r="M31" i="1"/>
  <c r="N31" i="2"/>
  <c r="N31" i="1"/>
  <c r="O31" i="2"/>
  <c r="O31" i="1"/>
  <c r="P31" i="2"/>
  <c r="Q31" i="2"/>
  <c r="R31" i="2"/>
  <c r="B32" i="2"/>
  <c r="B32" i="1"/>
  <c r="E32" i="2"/>
  <c r="E32" i="1"/>
  <c r="F32" i="2"/>
  <c r="F32" i="1"/>
  <c r="G32" i="2"/>
  <c r="G32" i="1"/>
  <c r="H32" i="2"/>
  <c r="H32" i="1"/>
  <c r="I32" i="2"/>
  <c r="I32" i="1"/>
  <c r="J32" i="2"/>
  <c r="J32" i="1"/>
  <c r="K32" i="2"/>
  <c r="K32" i="1"/>
  <c r="L32" i="2"/>
  <c r="L32" i="1"/>
  <c r="M32" i="2"/>
  <c r="M32" i="1"/>
  <c r="N32" i="2"/>
  <c r="N32" i="1"/>
  <c r="O32" i="2"/>
  <c r="O32" i="1"/>
  <c r="P32" i="2"/>
  <c r="Q32" i="2"/>
  <c r="R32" i="2"/>
  <c r="B33" i="2"/>
  <c r="B33" i="1"/>
  <c r="E33" i="2"/>
  <c r="E33" i="1"/>
  <c r="F33" i="2"/>
  <c r="F33" i="1"/>
  <c r="G33" i="2"/>
  <c r="G33" i="1"/>
  <c r="H33" i="2"/>
  <c r="H33" i="1"/>
  <c r="I33" i="2"/>
  <c r="I33" i="1"/>
  <c r="J33" i="2"/>
  <c r="J33" i="1"/>
  <c r="K33" i="2"/>
  <c r="K33" i="1"/>
  <c r="L33" i="2"/>
  <c r="L33" i="1"/>
  <c r="M33" i="2"/>
  <c r="M33" i="1"/>
  <c r="N33" i="2"/>
  <c r="N33" i="1"/>
  <c r="O33" i="2"/>
  <c r="O33" i="1"/>
  <c r="P33" i="2"/>
  <c r="Q33" i="2"/>
  <c r="R33" i="2"/>
  <c r="B34" i="2"/>
  <c r="B34" i="1"/>
  <c r="E34" i="2"/>
  <c r="E34" i="1"/>
  <c r="G34" i="2"/>
  <c r="G34" i="1"/>
  <c r="M34" i="2"/>
  <c r="M34" i="1"/>
  <c r="N34" i="2"/>
  <c r="N34" i="1"/>
  <c r="O34" i="2"/>
  <c r="O34" i="1"/>
  <c r="P34" i="2"/>
  <c r="Q34" i="2"/>
  <c r="R34" i="2"/>
  <c r="B35" i="2"/>
  <c r="B35" i="1"/>
  <c r="E35" i="2"/>
  <c r="E35" i="1"/>
  <c r="G35" i="2"/>
  <c r="G35" i="1"/>
  <c r="M35" i="2"/>
  <c r="M35" i="1"/>
  <c r="N35" i="2"/>
  <c r="N35" i="1"/>
  <c r="O35" i="2"/>
  <c r="O35" i="1"/>
  <c r="P35" i="2"/>
  <c r="Q35" i="2"/>
  <c r="R35" i="2"/>
  <c r="B36" i="2"/>
  <c r="B36" i="1"/>
  <c r="E36" i="2"/>
  <c r="E36" i="1"/>
  <c r="G36" i="2"/>
  <c r="G36" i="1"/>
  <c r="M36" i="2"/>
  <c r="M36" i="1"/>
  <c r="N36" i="2"/>
  <c r="N36" i="1"/>
  <c r="O36" i="2"/>
  <c r="O36" i="1"/>
  <c r="P36" i="2"/>
  <c r="Q36" i="2"/>
  <c r="R36" i="2"/>
  <c r="B37" i="2"/>
  <c r="B37" i="1"/>
  <c r="E37" i="2"/>
  <c r="E37" i="1"/>
  <c r="G37" i="2"/>
  <c r="G37" i="1"/>
  <c r="M37" i="2"/>
  <c r="M37" i="1"/>
  <c r="N37" i="2"/>
  <c r="N37" i="1"/>
  <c r="O37" i="2"/>
  <c r="O37" i="1"/>
  <c r="P37" i="2"/>
  <c r="Q37" i="2"/>
  <c r="R37" i="2"/>
  <c r="B38" i="2"/>
  <c r="B38" i="1"/>
  <c r="E38" i="2"/>
  <c r="E38" i="1"/>
  <c r="G38" i="2"/>
  <c r="G38" i="1"/>
  <c r="M38" i="2"/>
  <c r="M38" i="1"/>
  <c r="N38" i="2"/>
  <c r="N38" i="1"/>
  <c r="O38" i="2"/>
  <c r="O38" i="1"/>
  <c r="P38" i="2"/>
  <c r="Q38" i="2"/>
  <c r="R38" i="2"/>
  <c r="B39" i="2"/>
  <c r="B39" i="1"/>
  <c r="E39" i="2"/>
  <c r="E39" i="1"/>
  <c r="G39" i="2"/>
  <c r="G39" i="1"/>
  <c r="M39" i="2"/>
  <c r="M39" i="1"/>
  <c r="N39" i="2"/>
  <c r="N39" i="1"/>
  <c r="O39" i="2"/>
  <c r="O39" i="1"/>
  <c r="P39" i="2"/>
  <c r="Q39" i="2"/>
  <c r="R39" i="2"/>
  <c r="B40" i="2"/>
  <c r="B40" i="1"/>
  <c r="E40" i="2"/>
  <c r="E40" i="1"/>
  <c r="G40" i="2"/>
  <c r="G40" i="1"/>
  <c r="M40" i="2"/>
  <c r="M40" i="1"/>
  <c r="N40" i="2"/>
  <c r="N40" i="1"/>
  <c r="O40" i="2"/>
  <c r="O40" i="1"/>
  <c r="P40" i="2"/>
  <c r="Q40" i="2"/>
  <c r="R40" i="2"/>
  <c r="T58" i="1"/>
  <c r="T57" i="1"/>
  <c r="R57" i="1"/>
  <c r="P58" i="1"/>
  <c r="P57" i="1"/>
  <c r="P16" i="10"/>
  <c r="Q16" i="10"/>
  <c r="R16" i="10"/>
  <c r="P16" i="9"/>
  <c r="Q16" i="9"/>
  <c r="R16" i="9"/>
  <c r="P16" i="8"/>
  <c r="Q16" i="8"/>
  <c r="R16" i="8"/>
  <c r="P17" i="8"/>
  <c r="Q17" i="8"/>
  <c r="R17" i="8"/>
  <c r="P16" i="7"/>
  <c r="Q16" i="7"/>
  <c r="R16" i="7"/>
  <c r="P16" i="6"/>
  <c r="Q16" i="6"/>
  <c r="R16" i="6"/>
  <c r="P16" i="5"/>
  <c r="Q16" i="5"/>
  <c r="R16" i="5"/>
  <c r="P16" i="4"/>
  <c r="Q16" i="4"/>
  <c r="R16" i="4"/>
  <c r="P16" i="12"/>
  <c r="Q16" i="12"/>
  <c r="R16" i="12"/>
  <c r="P15" i="11"/>
  <c r="Q15" i="11"/>
  <c r="R15" i="11"/>
  <c r="P16" i="11"/>
  <c r="Q16" i="11"/>
  <c r="R16" i="11"/>
  <c r="R56" i="1"/>
  <c r="T56" i="1"/>
  <c r="P56" i="1"/>
  <c r="R54" i="1"/>
  <c r="T54" i="1"/>
  <c r="P54" i="1"/>
  <c r="R53" i="1"/>
  <c r="T53" i="1"/>
  <c r="P53" i="1"/>
  <c r="F48" i="9"/>
  <c r="F55" i="1"/>
  <c r="E48" i="9"/>
  <c r="E55" i="1"/>
  <c r="D48" i="9"/>
  <c r="D55" i="1"/>
  <c r="C48" i="9"/>
  <c r="C55" i="1"/>
  <c r="F48" i="12"/>
  <c r="E48" i="12"/>
  <c r="D48" i="12"/>
  <c r="C48" i="12"/>
  <c r="B48" i="12"/>
  <c r="F48" i="11"/>
  <c r="E48" i="11"/>
  <c r="D48" i="11"/>
  <c r="C48" i="11"/>
  <c r="B48" i="11"/>
  <c r="F48" i="10"/>
  <c r="E48" i="10"/>
  <c r="D48" i="10"/>
  <c r="C48" i="10"/>
  <c r="B48" i="10"/>
  <c r="F48" i="8"/>
  <c r="E48" i="8"/>
  <c r="D48" i="8"/>
  <c r="C48" i="8"/>
  <c r="B48" i="8"/>
  <c r="B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B11" i="2"/>
  <c r="E11" i="2"/>
  <c r="G11" i="2"/>
  <c r="M11" i="2"/>
  <c r="N11" i="2"/>
  <c r="O11" i="2"/>
  <c r="P11" i="2"/>
  <c r="Q11" i="2"/>
  <c r="R11" i="2"/>
  <c r="B12" i="2"/>
  <c r="E12" i="2"/>
  <c r="G12" i="2"/>
  <c r="M12" i="2"/>
  <c r="N12" i="2"/>
  <c r="O12" i="2"/>
  <c r="P12" i="2"/>
  <c r="Q12" i="2"/>
  <c r="R12" i="2"/>
  <c r="B13" i="2"/>
  <c r="E13" i="2"/>
  <c r="G13" i="2"/>
  <c r="M13" i="2"/>
  <c r="N13" i="2"/>
  <c r="O13" i="2"/>
  <c r="P13" i="2"/>
  <c r="Q13" i="2"/>
  <c r="R13" i="2"/>
  <c r="B14" i="2"/>
  <c r="E14" i="2"/>
  <c r="G14" i="2"/>
  <c r="M14" i="2"/>
  <c r="N14" i="2"/>
  <c r="O14" i="2"/>
  <c r="P14" i="2"/>
  <c r="Q14" i="2"/>
  <c r="R14" i="2"/>
  <c r="B15" i="2"/>
  <c r="E15" i="2"/>
  <c r="G15" i="2"/>
  <c r="M15" i="2"/>
  <c r="N15" i="2"/>
  <c r="O15" i="2"/>
  <c r="P15" i="2"/>
  <c r="Q15" i="2"/>
  <c r="R15" i="2"/>
  <c r="B14" i="1"/>
  <c r="E14" i="1"/>
  <c r="G14" i="1"/>
  <c r="M14" i="1"/>
  <c r="N14" i="1"/>
  <c r="O14" i="1"/>
  <c r="P14" i="3"/>
  <c r="Q14" i="3"/>
  <c r="R14" i="3"/>
  <c r="B15" i="1"/>
  <c r="E15" i="1"/>
  <c r="G15" i="1"/>
  <c r="M15" i="1"/>
  <c r="N15" i="1"/>
  <c r="O15" i="1"/>
  <c r="P15" i="3"/>
  <c r="Q15" i="3"/>
  <c r="R15" i="3"/>
  <c r="B13" i="1"/>
  <c r="E13" i="1"/>
  <c r="G13" i="1"/>
  <c r="M13" i="1"/>
  <c r="N13" i="1"/>
  <c r="O13" i="1"/>
  <c r="P13" i="3"/>
  <c r="Q13" i="3"/>
  <c r="R13" i="3"/>
  <c r="P17" i="4"/>
  <c r="Q17" i="4"/>
  <c r="R17" i="4"/>
  <c r="P17" i="5"/>
  <c r="Q17" i="5"/>
  <c r="R17" i="5"/>
  <c r="P17" i="6"/>
  <c r="Q17" i="6"/>
  <c r="R17" i="6"/>
  <c r="P17" i="7"/>
  <c r="Q17" i="7"/>
  <c r="R17" i="7"/>
  <c r="P17" i="9"/>
  <c r="Q17" i="9"/>
  <c r="R17" i="9"/>
  <c r="P17" i="10"/>
  <c r="Q17" i="10"/>
  <c r="R17" i="10"/>
  <c r="P17" i="11"/>
  <c r="Q17" i="11"/>
  <c r="R17" i="11"/>
  <c r="P17" i="12"/>
  <c r="Q17" i="12"/>
  <c r="R17" i="12"/>
  <c r="L48" i="12"/>
  <c r="L48" i="11"/>
  <c r="L48" i="10"/>
  <c r="L48" i="9"/>
  <c r="B48" i="9"/>
  <c r="L48" i="8"/>
  <c r="B12" i="1"/>
  <c r="E12" i="1"/>
  <c r="G12" i="1"/>
  <c r="M12" i="1"/>
  <c r="N12" i="1"/>
  <c r="O12" i="1"/>
  <c r="P12" i="3"/>
  <c r="Q12" i="3"/>
  <c r="R12" i="3"/>
  <c r="P12" i="4"/>
  <c r="Q12" i="4"/>
  <c r="R12" i="4"/>
  <c r="P12" i="5"/>
  <c r="Q12" i="5"/>
  <c r="R12" i="5"/>
  <c r="P12" i="6"/>
  <c r="Q12" i="6"/>
  <c r="R12" i="6"/>
  <c r="P12" i="7"/>
  <c r="Q12" i="7"/>
  <c r="R12" i="7"/>
  <c r="P12" i="8"/>
  <c r="Q12" i="8"/>
  <c r="R12" i="8"/>
  <c r="P12" i="9"/>
  <c r="Q12" i="9"/>
  <c r="R12" i="9"/>
  <c r="P12" i="10"/>
  <c r="Q12" i="10"/>
  <c r="R12" i="10"/>
  <c r="P12" i="11"/>
  <c r="Q12" i="11"/>
  <c r="R12" i="11"/>
  <c r="P12" i="12"/>
  <c r="Q12" i="12"/>
  <c r="R12" i="12"/>
  <c r="Q11" i="12"/>
  <c r="R11" i="12"/>
  <c r="C58" i="1"/>
  <c r="D58" i="1"/>
  <c r="E58" i="1"/>
  <c r="F58" i="1"/>
  <c r="G58" i="1"/>
  <c r="H58" i="1"/>
  <c r="B58" i="1"/>
  <c r="C57" i="1"/>
  <c r="D57" i="1"/>
  <c r="E57" i="1"/>
  <c r="F57" i="1"/>
  <c r="G57" i="1"/>
  <c r="H57" i="1"/>
  <c r="B57" i="1"/>
  <c r="C56" i="1"/>
  <c r="D56" i="1"/>
  <c r="E56" i="1"/>
  <c r="F56" i="1"/>
  <c r="G56" i="1"/>
  <c r="H56" i="1"/>
  <c r="B56" i="1"/>
  <c r="B55" i="1"/>
  <c r="C54" i="1"/>
  <c r="D54" i="1"/>
  <c r="E54" i="1"/>
  <c r="F54" i="1"/>
  <c r="G54" i="1"/>
  <c r="H54" i="1"/>
  <c r="B54" i="1"/>
  <c r="C48" i="7"/>
  <c r="C53" i="1"/>
  <c r="D48" i="7"/>
  <c r="D53" i="1"/>
  <c r="E48" i="7"/>
  <c r="E53" i="1"/>
  <c r="F48" i="7"/>
  <c r="F53" i="1"/>
  <c r="G53" i="1"/>
  <c r="H53" i="1"/>
  <c r="B48" i="7"/>
  <c r="B53" i="1"/>
  <c r="B54" i="2"/>
  <c r="C54" i="2"/>
  <c r="J54" i="2"/>
  <c r="B55" i="2"/>
  <c r="C55" i="2"/>
  <c r="J55" i="2"/>
  <c r="B56" i="2"/>
  <c r="C56" i="2"/>
  <c r="J56" i="2"/>
  <c r="B57" i="2"/>
  <c r="C57" i="2"/>
  <c r="J57" i="2"/>
  <c r="B58" i="2"/>
  <c r="C58" i="2"/>
  <c r="J58" i="2"/>
  <c r="G55" i="1"/>
  <c r="H55" i="1"/>
  <c r="B53" i="2"/>
  <c r="C53" i="2"/>
  <c r="J53" i="2"/>
  <c r="B5" i="2"/>
  <c r="E5" i="2"/>
  <c r="G5" i="2"/>
  <c r="M5" i="2"/>
  <c r="N5" i="2"/>
  <c r="O5" i="2"/>
  <c r="P5" i="2"/>
  <c r="Q5" i="2"/>
  <c r="R5" i="2"/>
  <c r="B6" i="2"/>
  <c r="E6" i="2"/>
  <c r="G6" i="2"/>
  <c r="M6" i="2"/>
  <c r="N6" i="2"/>
  <c r="O6" i="2"/>
  <c r="P6" i="2"/>
  <c r="Q6" i="2"/>
  <c r="R6" i="2"/>
  <c r="B7" i="2"/>
  <c r="E7" i="2"/>
  <c r="G7" i="2"/>
  <c r="M7" i="2"/>
  <c r="N7" i="2"/>
  <c r="O7" i="2"/>
  <c r="P7" i="2"/>
  <c r="Q7" i="2"/>
  <c r="R7" i="2"/>
  <c r="B8" i="2"/>
  <c r="E8" i="2"/>
  <c r="G8" i="2"/>
  <c r="M8" i="2"/>
  <c r="N8" i="2"/>
  <c r="O8" i="2"/>
  <c r="P8" i="2"/>
  <c r="Q8" i="2"/>
  <c r="R8" i="2"/>
  <c r="B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E4" i="2"/>
  <c r="G4" i="2"/>
  <c r="M4" i="2"/>
  <c r="N4" i="2"/>
  <c r="O4" i="2"/>
  <c r="P4" i="2"/>
  <c r="Q4" i="2"/>
  <c r="R4" i="2"/>
  <c r="B5" i="1"/>
  <c r="E5" i="1"/>
  <c r="G5" i="1"/>
  <c r="M5" i="1"/>
  <c r="N5" i="1"/>
  <c r="O5" i="1"/>
  <c r="P5" i="3"/>
  <c r="Q5" i="3"/>
  <c r="R5" i="3"/>
  <c r="B6" i="1"/>
  <c r="E6" i="1"/>
  <c r="G6" i="1"/>
  <c r="M6" i="1"/>
  <c r="N6" i="1"/>
  <c r="O6" i="1"/>
  <c r="P6" i="3"/>
  <c r="Q6" i="3"/>
  <c r="R6" i="3"/>
  <c r="B7" i="1"/>
  <c r="E7" i="1"/>
  <c r="G7" i="1"/>
  <c r="M7" i="1"/>
  <c r="N7" i="1"/>
  <c r="O7" i="1"/>
  <c r="P7" i="3"/>
  <c r="Q7" i="3"/>
  <c r="R7" i="3"/>
  <c r="B8" i="1"/>
  <c r="E8" i="1"/>
  <c r="G8" i="1"/>
  <c r="M8" i="1"/>
  <c r="N8" i="1"/>
  <c r="O8" i="1"/>
  <c r="P8" i="3"/>
  <c r="Q8" i="3"/>
  <c r="R8" i="3"/>
  <c r="B9" i="1"/>
  <c r="E9" i="1"/>
  <c r="F9" i="1"/>
  <c r="G9" i="1"/>
  <c r="H9" i="1"/>
  <c r="I9" i="1"/>
  <c r="J9" i="1"/>
  <c r="K9" i="1"/>
  <c r="L9" i="1"/>
  <c r="M9" i="1"/>
  <c r="N9" i="1"/>
  <c r="O9" i="1"/>
  <c r="P9" i="3"/>
  <c r="Q9" i="3"/>
  <c r="R9" i="3"/>
  <c r="B10" i="1"/>
  <c r="E10" i="1"/>
  <c r="F10" i="1"/>
  <c r="G10" i="1"/>
  <c r="H10" i="1"/>
  <c r="I10" i="1"/>
  <c r="J10" i="1"/>
  <c r="K10" i="1"/>
  <c r="L10" i="1"/>
  <c r="M10" i="1"/>
  <c r="N10" i="1"/>
  <c r="O10" i="1"/>
  <c r="P10" i="3"/>
  <c r="Q10" i="3"/>
  <c r="R10" i="3"/>
  <c r="B11" i="1"/>
  <c r="E11" i="1"/>
  <c r="G11" i="1"/>
  <c r="M11" i="1"/>
  <c r="N11" i="1"/>
  <c r="O11" i="1"/>
  <c r="P11" i="3"/>
  <c r="Q11" i="3"/>
  <c r="R11" i="3"/>
  <c r="E4" i="1"/>
  <c r="G4" i="1"/>
  <c r="M4" i="1"/>
  <c r="N4" i="1"/>
  <c r="O4" i="1"/>
  <c r="P4" i="3"/>
  <c r="Q4" i="3"/>
  <c r="R4" i="3"/>
  <c r="P38" i="12"/>
  <c r="Q38" i="12"/>
  <c r="R38" i="12"/>
  <c r="P13" i="12"/>
  <c r="Q13" i="12"/>
  <c r="R13" i="12"/>
  <c r="P38" i="11"/>
  <c r="Q38" i="11"/>
  <c r="R38" i="11"/>
  <c r="P13" i="11"/>
  <c r="Q13" i="11"/>
  <c r="R13" i="11"/>
  <c r="P38" i="10"/>
  <c r="Q38" i="10"/>
  <c r="R38" i="10"/>
  <c r="P13" i="10"/>
  <c r="Q13" i="10"/>
  <c r="R13" i="10"/>
  <c r="P13" i="9"/>
  <c r="Q13" i="9"/>
  <c r="R13" i="9"/>
  <c r="P38" i="9"/>
  <c r="Q38" i="9"/>
  <c r="R38" i="9"/>
  <c r="P38" i="8"/>
  <c r="Q38" i="8"/>
  <c r="R38" i="8"/>
  <c r="Q37" i="8"/>
  <c r="R37" i="8"/>
  <c r="P13" i="8"/>
  <c r="Q13" i="8"/>
  <c r="R13" i="8"/>
  <c r="P38" i="7"/>
  <c r="Q38" i="7"/>
  <c r="R38" i="7"/>
  <c r="P13" i="7"/>
  <c r="Q13" i="7"/>
  <c r="R13" i="7"/>
  <c r="P38" i="6"/>
  <c r="Q38" i="6"/>
  <c r="R38" i="6"/>
  <c r="P13" i="6"/>
  <c r="Q13" i="6"/>
  <c r="R13" i="6"/>
  <c r="P38" i="5"/>
  <c r="Q38" i="5"/>
  <c r="R38" i="5"/>
  <c r="P13" i="5"/>
  <c r="Q13" i="5"/>
  <c r="R13" i="5"/>
  <c r="P38" i="4"/>
  <c r="Q38" i="4"/>
  <c r="R38" i="4"/>
  <c r="P13" i="4"/>
  <c r="Q13" i="4"/>
  <c r="R13" i="4"/>
  <c r="R40" i="12"/>
  <c r="Q40" i="12"/>
  <c r="P40" i="12"/>
  <c r="R39" i="12"/>
  <c r="Q39" i="12"/>
  <c r="P39" i="12"/>
  <c r="R37" i="12"/>
  <c r="Q37" i="12"/>
  <c r="P37" i="12"/>
  <c r="R36" i="12"/>
  <c r="Q36" i="12"/>
  <c r="P36" i="12"/>
  <c r="R35" i="12"/>
  <c r="Q35" i="12"/>
  <c r="P35" i="12"/>
  <c r="R34" i="12"/>
  <c r="Q34" i="12"/>
  <c r="P34" i="12"/>
  <c r="R33" i="12"/>
  <c r="Q33" i="12"/>
  <c r="P33" i="12"/>
  <c r="R32" i="12"/>
  <c r="Q32" i="12"/>
  <c r="P32" i="12"/>
  <c r="R31" i="12"/>
  <c r="Q31" i="12"/>
  <c r="P31" i="12"/>
  <c r="R30" i="12"/>
  <c r="Q30" i="12"/>
  <c r="P30" i="12"/>
  <c r="R29" i="12"/>
  <c r="Q29" i="12"/>
  <c r="P29" i="12"/>
  <c r="R28" i="12"/>
  <c r="Q28" i="12"/>
  <c r="P28" i="12"/>
  <c r="R27" i="12"/>
  <c r="Q27" i="12"/>
  <c r="P27" i="12"/>
  <c r="R26" i="12"/>
  <c r="Q26" i="12"/>
  <c r="P26" i="12"/>
  <c r="R25" i="12"/>
  <c r="Q25" i="12"/>
  <c r="P25" i="12"/>
  <c r="R24" i="12"/>
  <c r="Q24" i="12"/>
  <c r="P24" i="12"/>
  <c r="R23" i="12"/>
  <c r="Q23" i="12"/>
  <c r="P23" i="12"/>
  <c r="R22" i="12"/>
  <c r="Q22" i="12"/>
  <c r="P22" i="12"/>
  <c r="R21" i="12"/>
  <c r="Q21" i="12"/>
  <c r="P21" i="12"/>
  <c r="R20" i="12"/>
  <c r="Q20" i="12"/>
  <c r="P20" i="12"/>
  <c r="R19" i="12"/>
  <c r="Q19" i="12"/>
  <c r="P19" i="12"/>
  <c r="R18" i="12"/>
  <c r="Q18" i="12"/>
  <c r="P18" i="12"/>
  <c r="R15" i="12"/>
  <c r="Q15" i="12"/>
  <c r="P15" i="12"/>
  <c r="R14" i="12"/>
  <c r="Q14" i="12"/>
  <c r="P14" i="12"/>
  <c r="P11" i="12"/>
  <c r="R10" i="12"/>
  <c r="Q10" i="12"/>
  <c r="P10" i="12"/>
  <c r="R9" i="12"/>
  <c r="Q9" i="12"/>
  <c r="P9" i="12"/>
  <c r="R8" i="12"/>
  <c r="Q8" i="12"/>
  <c r="P8" i="12"/>
  <c r="R7" i="12"/>
  <c r="Q7" i="12"/>
  <c r="P7" i="12"/>
  <c r="R6" i="12"/>
  <c r="Q6" i="12"/>
  <c r="P6" i="12"/>
  <c r="R5" i="12"/>
  <c r="Q5" i="12"/>
  <c r="P5" i="12"/>
  <c r="R4" i="12"/>
  <c r="Q4" i="12"/>
  <c r="P4" i="12"/>
  <c r="R40" i="11"/>
  <c r="Q40" i="11"/>
  <c r="P40" i="11"/>
  <c r="R39" i="11"/>
  <c r="Q39" i="11"/>
  <c r="P39" i="11"/>
  <c r="R37" i="11"/>
  <c r="Q37" i="11"/>
  <c r="P37" i="11"/>
  <c r="R36" i="11"/>
  <c r="Q36" i="11"/>
  <c r="P36" i="11"/>
  <c r="R35" i="11"/>
  <c r="Q35" i="11"/>
  <c r="P35" i="11"/>
  <c r="R34" i="11"/>
  <c r="Q34" i="11"/>
  <c r="P34" i="11"/>
  <c r="R33" i="11"/>
  <c r="Q33" i="11"/>
  <c r="P33" i="11"/>
  <c r="R32" i="11"/>
  <c r="Q32" i="11"/>
  <c r="P32" i="11"/>
  <c r="R31" i="11"/>
  <c r="Q31" i="11"/>
  <c r="P31" i="11"/>
  <c r="R30" i="11"/>
  <c r="Q30" i="11"/>
  <c r="P30" i="11"/>
  <c r="R29" i="11"/>
  <c r="Q29" i="11"/>
  <c r="P29" i="11"/>
  <c r="R28" i="11"/>
  <c r="Q28" i="11"/>
  <c r="P28" i="11"/>
  <c r="R27" i="11"/>
  <c r="Q27" i="11"/>
  <c r="P27" i="11"/>
  <c r="R26" i="11"/>
  <c r="Q26" i="11"/>
  <c r="P26" i="11"/>
  <c r="R25" i="11"/>
  <c r="Q25" i="11"/>
  <c r="P25" i="11"/>
  <c r="R24" i="11"/>
  <c r="Q24" i="11"/>
  <c r="P24" i="11"/>
  <c r="R23" i="11"/>
  <c r="Q23" i="11"/>
  <c r="P23" i="11"/>
  <c r="R22" i="11"/>
  <c r="Q22" i="11"/>
  <c r="P22" i="11"/>
  <c r="R21" i="11"/>
  <c r="Q21" i="11"/>
  <c r="P21" i="11"/>
  <c r="R20" i="11"/>
  <c r="Q20" i="11"/>
  <c r="P20" i="11"/>
  <c r="R19" i="11"/>
  <c r="Q19" i="11"/>
  <c r="P19" i="11"/>
  <c r="R18" i="11"/>
  <c r="Q18" i="11"/>
  <c r="P18" i="11"/>
  <c r="R14" i="11"/>
  <c r="Q14" i="11"/>
  <c r="P14" i="11"/>
  <c r="R11" i="11"/>
  <c r="Q11" i="11"/>
  <c r="P11" i="11"/>
  <c r="R10" i="11"/>
  <c r="Q10" i="11"/>
  <c r="P10" i="11"/>
  <c r="R9" i="11"/>
  <c r="Q9" i="11"/>
  <c r="P9" i="11"/>
  <c r="R8" i="11"/>
  <c r="Q8" i="11"/>
  <c r="P8" i="11"/>
  <c r="R7" i="11"/>
  <c r="Q7" i="11"/>
  <c r="P7" i="11"/>
  <c r="R6" i="11"/>
  <c r="Q6" i="11"/>
  <c r="P6" i="11"/>
  <c r="R5" i="11"/>
  <c r="Q5" i="11"/>
  <c r="P5" i="11"/>
  <c r="R4" i="11"/>
  <c r="Q4" i="11"/>
  <c r="P4" i="11"/>
  <c r="R40" i="10"/>
  <c r="Q40" i="10"/>
  <c r="P40" i="10"/>
  <c r="R39" i="10"/>
  <c r="Q39" i="10"/>
  <c r="P39" i="10"/>
  <c r="R37" i="10"/>
  <c r="Q37" i="10"/>
  <c r="P37" i="10"/>
  <c r="R36" i="10"/>
  <c r="Q36" i="10"/>
  <c r="P36" i="10"/>
  <c r="R35" i="10"/>
  <c r="Q35" i="10"/>
  <c r="P35" i="10"/>
  <c r="R34" i="10"/>
  <c r="Q34" i="10"/>
  <c r="P34" i="10"/>
  <c r="R33" i="10"/>
  <c r="Q33" i="10"/>
  <c r="P33" i="10"/>
  <c r="R32" i="10"/>
  <c r="Q32" i="10"/>
  <c r="P32" i="10"/>
  <c r="R31" i="10"/>
  <c r="Q31" i="10"/>
  <c r="P31" i="10"/>
  <c r="R30" i="10"/>
  <c r="Q30" i="10"/>
  <c r="P30" i="10"/>
  <c r="R29" i="10"/>
  <c r="Q29" i="10"/>
  <c r="P29" i="10"/>
  <c r="R28" i="10"/>
  <c r="Q28" i="10"/>
  <c r="P28" i="10"/>
  <c r="R27" i="10"/>
  <c r="Q27" i="10"/>
  <c r="P27" i="10"/>
  <c r="R26" i="10"/>
  <c r="Q26" i="10"/>
  <c r="P26" i="10"/>
  <c r="R25" i="10"/>
  <c r="Q25" i="10"/>
  <c r="P25" i="10"/>
  <c r="R24" i="10"/>
  <c r="Q24" i="10"/>
  <c r="P24" i="10"/>
  <c r="R23" i="10"/>
  <c r="Q23" i="10"/>
  <c r="P23" i="10"/>
  <c r="R22" i="10"/>
  <c r="Q22" i="10"/>
  <c r="P22" i="10"/>
  <c r="R21" i="10"/>
  <c r="Q21" i="10"/>
  <c r="P21" i="10"/>
  <c r="R20" i="10"/>
  <c r="Q20" i="10"/>
  <c r="P20" i="10"/>
  <c r="R19" i="10"/>
  <c r="Q19" i="10"/>
  <c r="P19" i="10"/>
  <c r="R18" i="10"/>
  <c r="Q18" i="10"/>
  <c r="P18" i="10"/>
  <c r="R15" i="10"/>
  <c r="Q15" i="10"/>
  <c r="P15" i="10"/>
  <c r="R14" i="10"/>
  <c r="Q14" i="10"/>
  <c r="P14" i="10"/>
  <c r="R11" i="10"/>
  <c r="Q11" i="10"/>
  <c r="P11" i="10"/>
  <c r="R10" i="10"/>
  <c r="Q10" i="10"/>
  <c r="P10" i="10"/>
  <c r="R9" i="10"/>
  <c r="Q9" i="10"/>
  <c r="P9" i="10"/>
  <c r="R8" i="10"/>
  <c r="Q8" i="10"/>
  <c r="P8" i="10"/>
  <c r="R7" i="10"/>
  <c r="Q7" i="10"/>
  <c r="P7" i="10"/>
  <c r="R6" i="10"/>
  <c r="Q6" i="10"/>
  <c r="P6" i="10"/>
  <c r="R5" i="10"/>
  <c r="Q5" i="10"/>
  <c r="P5" i="10"/>
  <c r="R4" i="10"/>
  <c r="Q4" i="10"/>
  <c r="P4" i="10"/>
  <c r="R40" i="9"/>
  <c r="Q40" i="9"/>
  <c r="P40" i="9"/>
  <c r="R39" i="9"/>
  <c r="Q39" i="9"/>
  <c r="P39" i="9"/>
  <c r="R37" i="9"/>
  <c r="Q37" i="9"/>
  <c r="P37" i="9"/>
  <c r="R36" i="9"/>
  <c r="Q36" i="9"/>
  <c r="P36" i="9"/>
  <c r="R35" i="9"/>
  <c r="Q35" i="9"/>
  <c r="P35" i="9"/>
  <c r="R34" i="9"/>
  <c r="Q34" i="9"/>
  <c r="P34" i="9"/>
  <c r="R33" i="9"/>
  <c r="Q33" i="9"/>
  <c r="P33" i="9"/>
  <c r="R32" i="9"/>
  <c r="Q32" i="9"/>
  <c r="P32" i="9"/>
  <c r="R31" i="9"/>
  <c r="Q31" i="9"/>
  <c r="P31" i="9"/>
  <c r="R30" i="9"/>
  <c r="Q30" i="9"/>
  <c r="P30" i="9"/>
  <c r="R29" i="9"/>
  <c r="Q29" i="9"/>
  <c r="P29" i="9"/>
  <c r="R28" i="9"/>
  <c r="Q28" i="9"/>
  <c r="P28" i="9"/>
  <c r="R27" i="9"/>
  <c r="Q27" i="9"/>
  <c r="P27" i="9"/>
  <c r="R26" i="9"/>
  <c r="Q26" i="9"/>
  <c r="P26" i="9"/>
  <c r="R25" i="9"/>
  <c r="Q25" i="9"/>
  <c r="P25" i="9"/>
  <c r="R24" i="9"/>
  <c r="Q24" i="9"/>
  <c r="P24" i="9"/>
  <c r="R23" i="9"/>
  <c r="Q23" i="9"/>
  <c r="P23" i="9"/>
  <c r="R22" i="9"/>
  <c r="Q22" i="9"/>
  <c r="P22" i="9"/>
  <c r="R21" i="9"/>
  <c r="Q21" i="9"/>
  <c r="P21" i="9"/>
  <c r="R20" i="9"/>
  <c r="Q20" i="9"/>
  <c r="P20" i="9"/>
  <c r="R19" i="9"/>
  <c r="Q19" i="9"/>
  <c r="P19" i="9"/>
  <c r="R18" i="9"/>
  <c r="Q18" i="9"/>
  <c r="P18" i="9"/>
  <c r="R15" i="9"/>
  <c r="Q15" i="9"/>
  <c r="P15" i="9"/>
  <c r="R14" i="9"/>
  <c r="Q14" i="9"/>
  <c r="P14" i="9"/>
  <c r="R11" i="9"/>
  <c r="Q11" i="9"/>
  <c r="P11" i="9"/>
  <c r="R10" i="9"/>
  <c r="Q10" i="9"/>
  <c r="P10" i="9"/>
  <c r="R9" i="9"/>
  <c r="Q9" i="9"/>
  <c r="P9" i="9"/>
  <c r="R8" i="9"/>
  <c r="Q8" i="9"/>
  <c r="P8" i="9"/>
  <c r="R7" i="9"/>
  <c r="Q7" i="9"/>
  <c r="P7" i="9"/>
  <c r="R6" i="9"/>
  <c r="Q6" i="9"/>
  <c r="P6" i="9"/>
  <c r="R5" i="9"/>
  <c r="Q5" i="9"/>
  <c r="P5" i="9"/>
  <c r="R4" i="9"/>
  <c r="Q4" i="9"/>
  <c r="P4" i="9"/>
  <c r="R40" i="8"/>
  <c r="Q40" i="8"/>
  <c r="P40" i="8"/>
  <c r="R39" i="8"/>
  <c r="Q39" i="8"/>
  <c r="P39" i="8"/>
  <c r="P37" i="8"/>
  <c r="R36" i="8"/>
  <c r="Q36" i="8"/>
  <c r="P36" i="8"/>
  <c r="R35" i="8"/>
  <c r="Q35" i="8"/>
  <c r="P35" i="8"/>
  <c r="R34" i="8"/>
  <c r="Q34" i="8"/>
  <c r="P34" i="8"/>
  <c r="R33" i="8"/>
  <c r="Q33" i="8"/>
  <c r="P33" i="8"/>
  <c r="R32" i="8"/>
  <c r="Q32" i="8"/>
  <c r="P32" i="8"/>
  <c r="R31" i="8"/>
  <c r="Q31" i="8"/>
  <c r="P31" i="8"/>
  <c r="R30" i="8"/>
  <c r="Q30" i="8"/>
  <c r="P30" i="8"/>
  <c r="R29" i="8"/>
  <c r="Q29" i="8"/>
  <c r="P29" i="8"/>
  <c r="R28" i="8"/>
  <c r="Q28" i="8"/>
  <c r="P28" i="8"/>
  <c r="R27" i="8"/>
  <c r="Q27" i="8"/>
  <c r="P27" i="8"/>
  <c r="R26" i="8"/>
  <c r="Q26" i="8"/>
  <c r="P26" i="8"/>
  <c r="R25" i="8"/>
  <c r="Q25" i="8"/>
  <c r="P25" i="8"/>
  <c r="R24" i="8"/>
  <c r="Q24" i="8"/>
  <c r="P24" i="8"/>
  <c r="R23" i="8"/>
  <c r="Q23" i="8"/>
  <c r="P23" i="8"/>
  <c r="R22" i="8"/>
  <c r="Q22" i="8"/>
  <c r="P22" i="8"/>
  <c r="R21" i="8"/>
  <c r="Q21" i="8"/>
  <c r="P21" i="8"/>
  <c r="R20" i="8"/>
  <c r="Q20" i="8"/>
  <c r="P20" i="8"/>
  <c r="R19" i="8"/>
  <c r="Q19" i="8"/>
  <c r="P19" i="8"/>
  <c r="R18" i="8"/>
  <c r="Q18" i="8"/>
  <c r="P18" i="8"/>
  <c r="R15" i="8"/>
  <c r="Q15" i="8"/>
  <c r="P15" i="8"/>
  <c r="R14" i="8"/>
  <c r="Q14" i="8"/>
  <c r="P14" i="8"/>
  <c r="R11" i="8"/>
  <c r="Q11" i="8"/>
  <c r="P11" i="8"/>
  <c r="R10" i="8"/>
  <c r="Q10" i="8"/>
  <c r="P10" i="8"/>
  <c r="R9" i="8"/>
  <c r="Q9" i="8"/>
  <c r="P9" i="8"/>
  <c r="R8" i="8"/>
  <c r="Q8" i="8"/>
  <c r="P8" i="8"/>
  <c r="R7" i="8"/>
  <c r="Q7" i="8"/>
  <c r="P7" i="8"/>
  <c r="R6" i="8"/>
  <c r="Q6" i="8"/>
  <c r="P6" i="8"/>
  <c r="R5" i="8"/>
  <c r="Q5" i="8"/>
  <c r="P5" i="8"/>
  <c r="R4" i="8"/>
  <c r="Q4" i="8"/>
  <c r="P4" i="8"/>
  <c r="P40" i="7"/>
  <c r="Q40" i="7"/>
  <c r="R40" i="7"/>
  <c r="P27" i="7"/>
  <c r="Q27" i="7"/>
  <c r="R27" i="7"/>
  <c r="P27" i="6"/>
  <c r="Q27" i="6"/>
  <c r="R27" i="6"/>
  <c r="P40" i="6"/>
  <c r="Q40" i="6"/>
  <c r="R40" i="6"/>
  <c r="P40" i="4"/>
  <c r="Q40" i="4"/>
  <c r="R40" i="4"/>
  <c r="P27" i="4"/>
  <c r="Q27" i="4"/>
  <c r="R27" i="4"/>
  <c r="Q26" i="4"/>
  <c r="R26" i="4"/>
  <c r="E48" i="4"/>
  <c r="L58" i="1"/>
  <c r="L57" i="1"/>
  <c r="L56" i="1"/>
  <c r="L55" i="1"/>
  <c r="L54" i="1"/>
  <c r="L48" i="7"/>
  <c r="L53" i="1"/>
  <c r="L48" i="6"/>
  <c r="L52" i="1"/>
  <c r="L48" i="5"/>
  <c r="L51" i="1"/>
  <c r="L48" i="4"/>
  <c r="L50" i="1"/>
  <c r="L50" i="2"/>
  <c r="L51" i="2"/>
  <c r="L52" i="2"/>
  <c r="L53" i="2"/>
  <c r="L54" i="2"/>
  <c r="L55" i="2"/>
  <c r="L56" i="2"/>
  <c r="L57" i="2"/>
  <c r="L58" i="2"/>
  <c r="D58" i="2"/>
  <c r="E58" i="2"/>
  <c r="F58" i="2"/>
  <c r="G58" i="2"/>
  <c r="H58" i="2"/>
  <c r="I58" i="2"/>
  <c r="J48" i="12"/>
  <c r="D57" i="2"/>
  <c r="E57" i="2"/>
  <c r="F57" i="2"/>
  <c r="G57" i="2"/>
  <c r="H57" i="2"/>
  <c r="I57" i="2"/>
  <c r="J48" i="11"/>
  <c r="D56" i="2"/>
  <c r="E56" i="2"/>
  <c r="F56" i="2"/>
  <c r="G56" i="2"/>
  <c r="H56" i="2"/>
  <c r="I56" i="2"/>
  <c r="J48" i="10"/>
  <c r="D55" i="2"/>
  <c r="E55" i="2"/>
  <c r="F55" i="2"/>
  <c r="G55" i="2"/>
  <c r="H55" i="2"/>
  <c r="I55" i="2"/>
  <c r="J48" i="9"/>
  <c r="D54" i="2"/>
  <c r="E54" i="2"/>
  <c r="F54" i="2"/>
  <c r="G54" i="2"/>
  <c r="H54" i="2"/>
  <c r="I54" i="2"/>
  <c r="J48" i="8"/>
  <c r="D53" i="2"/>
  <c r="E53" i="2"/>
  <c r="F53" i="2"/>
  <c r="G53" i="2"/>
  <c r="H53" i="2"/>
  <c r="I53" i="2"/>
  <c r="J48" i="7"/>
  <c r="C48" i="6"/>
  <c r="C52" i="2"/>
  <c r="D48" i="6"/>
  <c r="D52" i="2"/>
  <c r="E48" i="6"/>
  <c r="E52" i="2"/>
  <c r="F48" i="6"/>
  <c r="F52" i="2"/>
  <c r="G52" i="2"/>
  <c r="H52" i="2"/>
  <c r="B48" i="6"/>
  <c r="B52" i="2"/>
  <c r="C48" i="5"/>
  <c r="C51" i="2"/>
  <c r="D48" i="5"/>
  <c r="D51" i="2"/>
  <c r="E48" i="5"/>
  <c r="E51" i="2"/>
  <c r="F48" i="5"/>
  <c r="F51" i="2"/>
  <c r="G51" i="2"/>
  <c r="H51" i="2"/>
  <c r="B48" i="5"/>
  <c r="B51" i="2"/>
  <c r="B48" i="4"/>
  <c r="C48" i="4"/>
  <c r="C50" i="2"/>
  <c r="J50" i="2"/>
  <c r="D48" i="4"/>
  <c r="D50" i="2"/>
  <c r="E50" i="2"/>
  <c r="F48" i="4"/>
  <c r="F50" i="2"/>
  <c r="G50" i="2"/>
  <c r="H50" i="2"/>
  <c r="C52" i="1"/>
  <c r="D52" i="1"/>
  <c r="E52" i="1"/>
  <c r="F52" i="1"/>
  <c r="G52" i="1"/>
  <c r="H52" i="1"/>
  <c r="B52" i="1"/>
  <c r="C51" i="1"/>
  <c r="D51" i="1"/>
  <c r="E51" i="1"/>
  <c r="F51" i="1"/>
  <c r="G51" i="1"/>
  <c r="H51" i="1"/>
  <c r="B51" i="1"/>
  <c r="C50" i="1"/>
  <c r="D50" i="1"/>
  <c r="E50" i="1"/>
  <c r="F50" i="1"/>
  <c r="G50" i="1"/>
  <c r="H50" i="1"/>
  <c r="B50" i="1"/>
  <c r="J51" i="2"/>
  <c r="B4" i="2"/>
  <c r="B4" i="1"/>
  <c r="P39" i="5"/>
  <c r="Q39" i="5"/>
  <c r="R39" i="5"/>
  <c r="P40" i="5"/>
  <c r="Q40" i="5"/>
  <c r="R40" i="5"/>
  <c r="P27" i="5"/>
  <c r="Q27" i="5"/>
  <c r="R27" i="5"/>
  <c r="P28" i="5"/>
  <c r="Q28" i="5"/>
  <c r="R28" i="5"/>
  <c r="Q30" i="4"/>
  <c r="A48" i="12"/>
  <c r="A48" i="11"/>
  <c r="A48" i="10"/>
  <c r="A48" i="9"/>
  <c r="A48" i="8"/>
  <c r="A48" i="7"/>
  <c r="J48" i="6"/>
  <c r="A48" i="6"/>
  <c r="J48" i="5"/>
  <c r="A48" i="5"/>
  <c r="A48" i="4"/>
  <c r="J48" i="4"/>
  <c r="R39" i="7"/>
  <c r="Q39" i="7"/>
  <c r="P39" i="7"/>
  <c r="R37" i="7"/>
  <c r="Q37" i="7"/>
  <c r="P37" i="7"/>
  <c r="R36" i="7"/>
  <c r="Q36" i="7"/>
  <c r="P36" i="7"/>
  <c r="R35" i="7"/>
  <c r="Q35" i="7"/>
  <c r="P35" i="7"/>
  <c r="R34" i="7"/>
  <c r="Q34" i="7"/>
  <c r="P34" i="7"/>
  <c r="R33" i="7"/>
  <c r="Q33" i="7"/>
  <c r="P33" i="7"/>
  <c r="R32" i="7"/>
  <c r="Q32" i="7"/>
  <c r="P32" i="7"/>
  <c r="R31" i="7"/>
  <c r="Q31" i="7"/>
  <c r="P31" i="7"/>
  <c r="R30" i="7"/>
  <c r="Q30" i="7"/>
  <c r="P30" i="7"/>
  <c r="R29" i="7"/>
  <c r="Q29" i="7"/>
  <c r="P29" i="7"/>
  <c r="R28" i="7"/>
  <c r="Q28" i="7"/>
  <c r="P28" i="7"/>
  <c r="R26" i="7"/>
  <c r="Q26" i="7"/>
  <c r="P26" i="7"/>
  <c r="R25" i="7"/>
  <c r="Q25" i="7"/>
  <c r="P25" i="7"/>
  <c r="R24" i="7"/>
  <c r="Q24" i="7"/>
  <c r="P24" i="7"/>
  <c r="R23" i="7"/>
  <c r="Q23" i="7"/>
  <c r="P23" i="7"/>
  <c r="R22" i="7"/>
  <c r="Q22" i="7"/>
  <c r="P22" i="7"/>
  <c r="R21" i="7"/>
  <c r="Q21" i="7"/>
  <c r="P21" i="7"/>
  <c r="R20" i="7"/>
  <c r="Q20" i="7"/>
  <c r="P20" i="7"/>
  <c r="R19" i="7"/>
  <c r="Q19" i="7"/>
  <c r="P19" i="7"/>
  <c r="R18" i="7"/>
  <c r="Q18" i="7"/>
  <c r="P18" i="7"/>
  <c r="R15" i="7"/>
  <c r="Q15" i="7"/>
  <c r="P15" i="7"/>
  <c r="R14" i="7"/>
  <c r="Q14" i="7"/>
  <c r="P14" i="7"/>
  <c r="R11" i="7"/>
  <c r="Q11" i="7"/>
  <c r="P11" i="7"/>
  <c r="R10" i="7"/>
  <c r="Q10" i="7"/>
  <c r="P10" i="7"/>
  <c r="R9" i="7"/>
  <c r="Q9" i="7"/>
  <c r="P9" i="7"/>
  <c r="R8" i="7"/>
  <c r="Q8" i="7"/>
  <c r="P8" i="7"/>
  <c r="R7" i="7"/>
  <c r="Q7" i="7"/>
  <c r="P7" i="7"/>
  <c r="R6" i="7"/>
  <c r="Q6" i="7"/>
  <c r="P6" i="7"/>
  <c r="R5" i="7"/>
  <c r="Q5" i="7"/>
  <c r="P5" i="7"/>
  <c r="R4" i="7"/>
  <c r="Q4" i="7"/>
  <c r="P4" i="7"/>
  <c r="R39" i="6"/>
  <c r="Q39" i="6"/>
  <c r="P39" i="6"/>
  <c r="R37" i="6"/>
  <c r="Q37" i="6"/>
  <c r="P37" i="6"/>
  <c r="R36" i="6"/>
  <c r="Q36" i="6"/>
  <c r="P36" i="6"/>
  <c r="R35" i="6"/>
  <c r="Q35" i="6"/>
  <c r="P35" i="6"/>
  <c r="R34" i="6"/>
  <c r="Q34" i="6"/>
  <c r="P34" i="6"/>
  <c r="R33" i="6"/>
  <c r="Q33" i="6"/>
  <c r="P33" i="6"/>
  <c r="R32" i="6"/>
  <c r="Q32" i="6"/>
  <c r="P32" i="6"/>
  <c r="R31" i="6"/>
  <c r="Q31" i="6"/>
  <c r="P31" i="6"/>
  <c r="R30" i="6"/>
  <c r="Q30" i="6"/>
  <c r="P30" i="6"/>
  <c r="R29" i="6"/>
  <c r="Q29" i="6"/>
  <c r="P29" i="6"/>
  <c r="R28" i="6"/>
  <c r="Q28" i="6"/>
  <c r="P28" i="6"/>
  <c r="R26" i="6"/>
  <c r="Q26" i="6"/>
  <c r="P26" i="6"/>
  <c r="R25" i="6"/>
  <c r="Q25" i="6"/>
  <c r="P25" i="6"/>
  <c r="R24" i="6"/>
  <c r="Q24" i="6"/>
  <c r="P24" i="6"/>
  <c r="R23" i="6"/>
  <c r="Q23" i="6"/>
  <c r="P23" i="6"/>
  <c r="R22" i="6"/>
  <c r="Q22" i="6"/>
  <c r="P22" i="6"/>
  <c r="R21" i="6"/>
  <c r="Q21" i="6"/>
  <c r="P21" i="6"/>
  <c r="R20" i="6"/>
  <c r="Q20" i="6"/>
  <c r="P20" i="6"/>
  <c r="R19" i="6"/>
  <c r="Q19" i="6"/>
  <c r="P19" i="6"/>
  <c r="R18" i="6"/>
  <c r="Q18" i="6"/>
  <c r="P18" i="6"/>
  <c r="R15" i="6"/>
  <c r="Q15" i="6"/>
  <c r="P15" i="6"/>
  <c r="R14" i="6"/>
  <c r="Q14" i="6"/>
  <c r="P14" i="6"/>
  <c r="R11" i="6"/>
  <c r="Q11" i="6"/>
  <c r="P11" i="6"/>
  <c r="R10" i="6"/>
  <c r="Q10" i="6"/>
  <c r="P10" i="6"/>
  <c r="R9" i="6"/>
  <c r="Q9" i="6"/>
  <c r="P9" i="6"/>
  <c r="R8" i="6"/>
  <c r="Q8" i="6"/>
  <c r="P8" i="6"/>
  <c r="R7" i="6"/>
  <c r="Q7" i="6"/>
  <c r="P7" i="6"/>
  <c r="R6" i="6"/>
  <c r="Q6" i="6"/>
  <c r="P6" i="6"/>
  <c r="R5" i="6"/>
  <c r="Q5" i="6"/>
  <c r="P5" i="6"/>
  <c r="R4" i="6"/>
  <c r="Q4" i="6"/>
  <c r="P4" i="6"/>
  <c r="R37" i="5"/>
  <c r="Q37" i="5"/>
  <c r="P37" i="5"/>
  <c r="R36" i="5"/>
  <c r="Q36" i="5"/>
  <c r="P36" i="5"/>
  <c r="R35" i="5"/>
  <c r="Q35" i="5"/>
  <c r="P35" i="5"/>
  <c r="R34" i="5"/>
  <c r="Q34" i="5"/>
  <c r="P34" i="5"/>
  <c r="R33" i="5"/>
  <c r="Q33" i="5"/>
  <c r="P33" i="5"/>
  <c r="R32" i="5"/>
  <c r="Q32" i="5"/>
  <c r="P32" i="5"/>
  <c r="R31" i="5"/>
  <c r="Q31" i="5"/>
  <c r="P31" i="5"/>
  <c r="R30" i="5"/>
  <c r="Q30" i="5"/>
  <c r="P30" i="5"/>
  <c r="R29" i="5"/>
  <c r="Q29" i="5"/>
  <c r="P29" i="5"/>
  <c r="R26" i="5"/>
  <c r="Q26" i="5"/>
  <c r="P26" i="5"/>
  <c r="R25" i="5"/>
  <c r="Q25" i="5"/>
  <c r="P25" i="5"/>
  <c r="R24" i="5"/>
  <c r="Q24" i="5"/>
  <c r="P24" i="5"/>
  <c r="R23" i="5"/>
  <c r="Q23" i="5"/>
  <c r="P23" i="5"/>
  <c r="R22" i="5"/>
  <c r="Q22" i="5"/>
  <c r="P22" i="5"/>
  <c r="R21" i="5"/>
  <c r="Q21" i="5"/>
  <c r="P21" i="5"/>
  <c r="R20" i="5"/>
  <c r="Q20" i="5"/>
  <c r="P20" i="5"/>
  <c r="R19" i="5"/>
  <c r="Q19" i="5"/>
  <c r="P19" i="5"/>
  <c r="R18" i="5"/>
  <c r="Q18" i="5"/>
  <c r="P18" i="5"/>
  <c r="R15" i="5"/>
  <c r="Q15" i="5"/>
  <c r="P15" i="5"/>
  <c r="R14" i="5"/>
  <c r="Q14" i="5"/>
  <c r="P14" i="5"/>
  <c r="R11" i="5"/>
  <c r="Q11" i="5"/>
  <c r="P11" i="5"/>
  <c r="R10" i="5"/>
  <c r="Q10" i="5"/>
  <c r="P10" i="5"/>
  <c r="R9" i="5"/>
  <c r="Q9" i="5"/>
  <c r="P9" i="5"/>
  <c r="R8" i="5"/>
  <c r="Q8" i="5"/>
  <c r="P8" i="5"/>
  <c r="R7" i="5"/>
  <c r="Q7" i="5"/>
  <c r="P7" i="5"/>
  <c r="R6" i="5"/>
  <c r="Q6" i="5"/>
  <c r="P6" i="5"/>
  <c r="R5" i="5"/>
  <c r="Q5" i="5"/>
  <c r="P5" i="5"/>
  <c r="R4" i="5"/>
  <c r="Q4" i="5"/>
  <c r="P4" i="5"/>
  <c r="P37" i="4"/>
  <c r="Q37" i="4"/>
  <c r="R37" i="4"/>
  <c r="P39" i="4"/>
  <c r="Q39" i="4"/>
  <c r="R39" i="4"/>
  <c r="P36" i="4"/>
  <c r="Q36" i="4"/>
  <c r="R36" i="4"/>
  <c r="R35" i="4"/>
  <c r="Q35" i="4"/>
  <c r="P35" i="4"/>
  <c r="R34" i="4"/>
  <c r="Q34" i="4"/>
  <c r="P34" i="4"/>
  <c r="R33" i="4"/>
  <c r="Q33" i="4"/>
  <c r="P33" i="4"/>
  <c r="R32" i="4"/>
  <c r="Q32" i="4"/>
  <c r="P32" i="4"/>
  <c r="R31" i="4"/>
  <c r="Q31" i="4"/>
  <c r="P31" i="4"/>
  <c r="R30" i="4"/>
  <c r="P30" i="4"/>
  <c r="R29" i="4"/>
  <c r="Q29" i="4"/>
  <c r="P29" i="4"/>
  <c r="R28" i="4"/>
  <c r="Q28" i="4"/>
  <c r="P28" i="4"/>
  <c r="P26" i="4"/>
  <c r="R25" i="4"/>
  <c r="Q25" i="4"/>
  <c r="P25" i="4"/>
  <c r="R24" i="4"/>
  <c r="Q24" i="4"/>
  <c r="P24" i="4"/>
  <c r="R23" i="4"/>
  <c r="Q23" i="4"/>
  <c r="P23" i="4"/>
  <c r="R22" i="4"/>
  <c r="Q22" i="4"/>
  <c r="P22" i="4"/>
  <c r="R21" i="4"/>
  <c r="Q21" i="4"/>
  <c r="P21" i="4"/>
  <c r="R20" i="4"/>
  <c r="Q20" i="4"/>
  <c r="P20" i="4"/>
  <c r="R19" i="4"/>
  <c r="Q19" i="4"/>
  <c r="P19" i="4"/>
  <c r="R18" i="4"/>
  <c r="Q18" i="4"/>
  <c r="P18" i="4"/>
  <c r="R15" i="4"/>
  <c r="Q15" i="4"/>
  <c r="P15" i="4"/>
  <c r="R14" i="4"/>
  <c r="Q14" i="4"/>
  <c r="P14" i="4"/>
  <c r="R11" i="4"/>
  <c r="Q11" i="4"/>
  <c r="P11" i="4"/>
  <c r="R10" i="4"/>
  <c r="Q10" i="4"/>
  <c r="P10" i="4"/>
  <c r="R9" i="4"/>
  <c r="Q9" i="4"/>
  <c r="P9" i="4"/>
  <c r="R8" i="4"/>
  <c r="Q8" i="4"/>
  <c r="P8" i="4"/>
  <c r="R7" i="4"/>
  <c r="Q7" i="4"/>
  <c r="P7" i="4"/>
  <c r="R6" i="4"/>
  <c r="Q6" i="4"/>
  <c r="P6" i="4"/>
  <c r="R5" i="4"/>
  <c r="Q5" i="4"/>
  <c r="P5" i="4"/>
  <c r="R4" i="4"/>
  <c r="Q4" i="4"/>
  <c r="P4" i="4"/>
  <c r="J52" i="2"/>
  <c r="J57" i="1"/>
  <c r="J56" i="1"/>
  <c r="J55" i="1"/>
  <c r="J54" i="1"/>
  <c r="J53" i="1"/>
  <c r="J52" i="1"/>
  <c r="J51" i="1"/>
  <c r="J50" i="1"/>
  <c r="J64" i="1"/>
  <c r="J52" i="3"/>
  <c r="J63" i="1"/>
  <c r="J54" i="3"/>
  <c r="B67" i="1"/>
  <c r="C67" i="1"/>
  <c r="J67" i="1"/>
  <c r="L67" i="1"/>
  <c r="H67" i="1"/>
  <c r="G67" i="1"/>
  <c r="F67" i="1"/>
  <c r="E67" i="1"/>
  <c r="D67" i="1"/>
  <c r="L60" i="2"/>
  <c r="C60" i="2"/>
  <c r="B60" i="2"/>
  <c r="J60" i="2"/>
  <c r="H60" i="2"/>
  <c r="G60" i="2"/>
  <c r="F60" i="2"/>
  <c r="E60" i="2"/>
  <c r="D60" i="2"/>
</calcChain>
</file>

<file path=xl/sharedStrings.xml><?xml version="1.0" encoding="utf-8"?>
<sst xmlns="http://schemas.openxmlformats.org/spreadsheetml/2006/main" count="1256" uniqueCount="131">
  <si>
    <r>
      <t>HITTING</t>
    </r>
    <r>
      <rPr>
        <sz val="11"/>
        <color theme="1"/>
        <rFont val="Calibri"/>
        <family val="2"/>
        <scheme val="minor"/>
      </rPr>
      <t xml:space="preserve"> (Ind. Leaders in </t>
    </r>
    <r>
      <rPr>
        <b/>
        <sz val="10"/>
        <rFont val="Arial"/>
        <family val="2"/>
      </rPr>
      <t>bold</t>
    </r>
    <r>
      <rPr>
        <sz val="11"/>
        <color theme="1"/>
        <rFont val="Calibri"/>
        <family val="2"/>
        <scheme val="minor"/>
      </rPr>
      <t>)</t>
    </r>
  </si>
  <si>
    <t>PLAYER</t>
  </si>
  <si>
    <t>G</t>
  </si>
  <si>
    <t>PA</t>
  </si>
  <si>
    <t>AB</t>
  </si>
  <si>
    <t>H</t>
  </si>
  <si>
    <t>R</t>
  </si>
  <si>
    <t>RBI</t>
  </si>
  <si>
    <t>1B</t>
  </si>
  <si>
    <t>2B</t>
  </si>
  <si>
    <t>3B</t>
  </si>
  <si>
    <t>HR</t>
  </si>
  <si>
    <t>BB</t>
  </si>
  <si>
    <t>SAC</t>
  </si>
  <si>
    <t>HBP</t>
  </si>
  <si>
    <t>K</t>
  </si>
  <si>
    <t>AVG</t>
  </si>
  <si>
    <t>SLG.%</t>
  </si>
  <si>
    <t>OB%</t>
  </si>
  <si>
    <t>BRADLEY AULICK</t>
  </si>
  <si>
    <t>BRIAN CARROLL</t>
  </si>
  <si>
    <t>MIKE CARROLL</t>
  </si>
  <si>
    <t>TIM CURA</t>
  </si>
  <si>
    <t>MIKE DOWNEY</t>
  </si>
  <si>
    <t>MIKE FIGUEROA</t>
  </si>
  <si>
    <t>MARK HORNE</t>
  </si>
  <si>
    <t>DAVE KIBLER</t>
  </si>
  <si>
    <t>STEVE MONTGOMERY</t>
  </si>
  <si>
    <t>JAN MURRAY</t>
  </si>
  <si>
    <t>MITCH RUOFF</t>
  </si>
  <si>
    <t>JOE SCALIA</t>
  </si>
  <si>
    <t>JOSH SHANNON</t>
  </si>
  <si>
    <t>LAIRD TOWNSEND</t>
  </si>
  <si>
    <t>PITCHING</t>
  </si>
  <si>
    <t>IP</t>
  </si>
  <si>
    <t>W</t>
  </si>
  <si>
    <t>L</t>
  </si>
  <si>
    <t>SV</t>
  </si>
  <si>
    <t>Excludes BB/K during playoffs</t>
  </si>
  <si>
    <t>LOB</t>
  </si>
  <si>
    <t>RESULT</t>
  </si>
  <si>
    <t>Result</t>
  </si>
  <si>
    <t>WP</t>
  </si>
  <si>
    <t>GWRBI</t>
  </si>
  <si>
    <t>PLAYOFFS</t>
  </si>
  <si>
    <t>Totals</t>
  </si>
  <si>
    <t>BEN MURRAY</t>
  </si>
  <si>
    <t>BRANDON ONTJES</t>
  </si>
  <si>
    <t>MIKE O'HARA</t>
  </si>
  <si>
    <t>TEAM TOTALS VS:</t>
  </si>
  <si>
    <t>BOB BATEMAN</t>
  </si>
  <si>
    <t>N/A</t>
  </si>
  <si>
    <t>Murray</t>
  </si>
  <si>
    <t>JASMINE DOWNEY</t>
  </si>
  <si>
    <t>MIKE GARDNER</t>
  </si>
  <si>
    <t>JOSH DAVIS</t>
  </si>
  <si>
    <t>DYLAN CRUSER</t>
  </si>
  <si>
    <t>Shannon</t>
  </si>
  <si>
    <t>Horne</t>
  </si>
  <si>
    <t>BVBC SOFTBALL STATISTICS 2021-- TOTALS</t>
  </si>
  <si>
    <t>JAKE BIASATTO</t>
  </si>
  <si>
    <t>TOMMY BIASOTTO</t>
  </si>
  <si>
    <t>GABE BRANDT</t>
  </si>
  <si>
    <t>BEN CURA</t>
  </si>
  <si>
    <t>JEREMIAH GLAVIN</t>
  </si>
  <si>
    <t>TIM GLAVIN</t>
  </si>
  <si>
    <t>MICHAEL O'HARA</t>
  </si>
  <si>
    <t>L: 10-20</t>
  </si>
  <si>
    <t>L: 15-24</t>
  </si>
  <si>
    <t>W: 10-8</t>
  </si>
  <si>
    <t>Goshen (5/20/21)</t>
  </si>
  <si>
    <t>Goshen (5/27/21)</t>
  </si>
  <si>
    <t>Goshen (6/2/21)</t>
  </si>
  <si>
    <t>Trinity (6/8/21)</t>
  </si>
  <si>
    <t>Trinity (5/25/21)</t>
  </si>
  <si>
    <t>ELCA (6/14/21)</t>
  </si>
  <si>
    <t>Trinity (6/15/21)</t>
  </si>
  <si>
    <t>ELCA (6/21/21)</t>
  </si>
  <si>
    <t>ELCA (6/28/21)</t>
  </si>
  <si>
    <t>BVBC SOFTBALL STATISTICS 2021-- REGULAR SEASON</t>
  </si>
  <si>
    <t>BVBC SOFTBALL STATISTICS 2021-- PLAYOFFS</t>
  </si>
  <si>
    <t>ISAAC ZAMORA</t>
  </si>
  <si>
    <t>KEVIN ZEBLY</t>
  </si>
  <si>
    <t>BVBC SOFTBALL STATISTICS 2021--</t>
  </si>
  <si>
    <t>Goshen 5/20/21</t>
  </si>
  <si>
    <t>Trinity 5/25/21</t>
  </si>
  <si>
    <t>Goshen 5/27/21</t>
  </si>
  <si>
    <t>Goshen 6/2/21</t>
  </si>
  <si>
    <t xml:space="preserve">BVBC SOFTBALL STATISTICS 2021-- </t>
  </si>
  <si>
    <t>Trinity 6/8/21</t>
  </si>
  <si>
    <t>ELCA 6/14/21</t>
  </si>
  <si>
    <t>Trinity 6/15/21</t>
  </si>
  <si>
    <t>ELCA 6/21/21</t>
  </si>
  <si>
    <t>ELCA 6/28/21</t>
  </si>
  <si>
    <t>WES MAH</t>
  </si>
  <si>
    <t>W: 8-10</t>
  </si>
  <si>
    <t>J. Murray</t>
  </si>
  <si>
    <t>M. Horne</t>
  </si>
  <si>
    <t>L:15-24</t>
  </si>
  <si>
    <t>ELIJAH CUNNINGHAM</t>
  </si>
  <si>
    <t>RYAN  WILLIARD</t>
  </si>
  <si>
    <t>RYAN WILLIARD</t>
  </si>
  <si>
    <t>Mark Horne</t>
  </si>
  <si>
    <t>L:19-2</t>
  </si>
  <si>
    <t>L:10-20</t>
  </si>
  <si>
    <t>MARK CRUSER</t>
  </si>
  <si>
    <t>JARED CURA</t>
  </si>
  <si>
    <t>JARED CIURA</t>
  </si>
  <si>
    <t>Joe Scalia</t>
  </si>
  <si>
    <t>W:8-6</t>
  </si>
  <si>
    <t>Scalia</t>
  </si>
  <si>
    <t>D. Cruser</t>
  </si>
  <si>
    <t>W: 17-7</t>
  </si>
  <si>
    <t xml:space="preserve">J. Shannon                      </t>
  </si>
  <si>
    <t>DAVE CURA</t>
  </si>
  <si>
    <t>W:16-15</t>
  </si>
  <si>
    <t>Ruoff</t>
  </si>
  <si>
    <t>L: 12-15</t>
  </si>
  <si>
    <t>L:8-10</t>
  </si>
  <si>
    <t>L: 8-10</t>
  </si>
  <si>
    <t>Record: 4-5</t>
  </si>
  <si>
    <t>Josh Shannon</t>
  </si>
  <si>
    <t>Jan Murray</t>
  </si>
  <si>
    <t>Trinity: 7/13/21</t>
  </si>
  <si>
    <t>L: 9-8</t>
  </si>
  <si>
    <t>ELCA: 7/14/21</t>
  </si>
  <si>
    <t>L: 10-12</t>
  </si>
  <si>
    <t>Record: 0-2</t>
  </si>
  <si>
    <t>Record: 4-7</t>
  </si>
  <si>
    <r>
      <t>HITTING</t>
    </r>
    <r>
      <rPr>
        <sz val="11"/>
        <color theme="1"/>
        <rFont val="Calibri"/>
        <family val="2"/>
        <scheme val="minor"/>
      </rPr>
      <t xml:space="preserve"> (Ind. Leaders in </t>
    </r>
    <r>
      <rPr>
        <b/>
        <sz val="11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>)</t>
    </r>
  </si>
  <si>
    <r>
      <t>HITTING</t>
    </r>
    <r>
      <rPr>
        <sz val="11"/>
        <color theme="1"/>
        <rFont val="Calibri"/>
        <family val="2"/>
        <scheme val="minor"/>
      </rPr>
      <t xml:space="preserve"> (Ind. Leaders in </t>
    </r>
    <r>
      <rPr>
        <b/>
        <sz val="10"/>
        <rFont val="Calibri"/>
        <family val="2"/>
        <scheme val="minor"/>
      </rPr>
      <t>bold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</si>
</sst>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164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Font="1"/>
    <xf numFmtId="0" fontId="0" fillId="0" borderId="0" xfId="0" applyFill="1" applyBorder="1"/>
    <xf numFmtId="0" fontId="0" fillId="0" borderId="0" xfId="0" applyFont="1" applyFill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/>
    <xf numFmtId="0" fontId="7" fillId="0" borderId="4" xfId="0" applyFont="1" applyBorder="1"/>
    <xf numFmtId="0" fontId="0" fillId="0" borderId="5" xfId="0" applyBorder="1"/>
    <xf numFmtId="0" fontId="8" fillId="0" borderId="5" xfId="0" applyFont="1" applyBorder="1"/>
    <xf numFmtId="0" fontId="0" fillId="0" borderId="5" xfId="0" applyFont="1" applyBorder="1"/>
    <xf numFmtId="0" fontId="1" fillId="0" borderId="7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6" xfId="0" applyFill="1" applyBorder="1"/>
    <xf numFmtId="0" fontId="1" fillId="0" borderId="0" xfId="0" applyFont="1" applyBorder="1"/>
    <xf numFmtId="164" fontId="3" fillId="0" borderId="0" xfId="0" applyNumberFormat="1" applyFont="1" applyBorder="1"/>
    <xf numFmtId="0" fontId="0" fillId="0" borderId="17" xfId="0" applyBorder="1"/>
    <xf numFmtId="0" fontId="0" fillId="0" borderId="1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0" fillId="0" borderId="17" xfId="0" applyFill="1" applyBorder="1"/>
    <xf numFmtId="0" fontId="0" fillId="0" borderId="0" xfId="0" applyFont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0" xfId="0" applyNumberFormat="1" applyFont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/>
    <xf numFmtId="1" fontId="0" fillId="0" borderId="0" xfId="0" applyNumberFormat="1" applyFont="1" applyAlignment="1"/>
    <xf numFmtId="49" fontId="2" fillId="0" borderId="0" xfId="0" applyNumberFormat="1" applyFont="1"/>
    <xf numFmtId="0" fontId="7" fillId="0" borderId="22" xfId="0" applyFont="1" applyBorder="1"/>
    <xf numFmtId="0" fontId="1" fillId="0" borderId="23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25" xfId="0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3" fillId="0" borderId="0" xfId="0" applyFont="1"/>
    <xf numFmtId="0" fontId="1" fillId="3" borderId="7" xfId="0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0" fillId="0" borderId="17" xfId="0" applyFont="1" applyBorder="1"/>
    <xf numFmtId="0" fontId="0" fillId="0" borderId="17" xfId="0" applyFont="1" applyFill="1" applyBorder="1"/>
    <xf numFmtId="0" fontId="0" fillId="0" borderId="6" xfId="0" applyFont="1" applyFill="1" applyBorder="1"/>
    <xf numFmtId="0" fontId="0" fillId="0" borderId="0" xfId="0" applyFont="1" applyBorder="1"/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horizontal="left"/>
    </xf>
    <xf numFmtId="49" fontId="0" fillId="0" borderId="0" xfId="0" applyNumberFormat="1" applyFont="1"/>
    <xf numFmtId="0" fontId="10" fillId="0" borderId="0" xfId="0" applyFont="1"/>
    <xf numFmtId="0" fontId="10" fillId="0" borderId="21" xfId="0" applyFont="1" applyBorder="1"/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11" fillId="0" borderId="4" xfId="0" applyFont="1" applyBorder="1"/>
    <xf numFmtId="1" fontId="11" fillId="0" borderId="7" xfId="0" applyNumberFormat="1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1" fontId="10" fillId="2" borderId="7" xfId="0" applyNumberFormat="1" applyFont="1" applyFill="1" applyBorder="1" applyAlignment="1">
      <alignment horizontal="center"/>
    </xf>
    <xf numFmtId="1" fontId="11" fillId="0" borderId="25" xfId="0" applyNumberFormat="1" applyFont="1" applyBorder="1" applyAlignment="1">
      <alignment horizontal="center"/>
    </xf>
    <xf numFmtId="164" fontId="11" fillId="0" borderId="26" xfId="0" applyNumberFormat="1" applyFont="1" applyBorder="1" applyAlignment="1">
      <alignment horizontal="center"/>
    </xf>
    <xf numFmtId="164" fontId="11" fillId="0" borderId="27" xfId="0" applyNumberFormat="1" applyFont="1" applyBorder="1" applyAlignment="1">
      <alignment horizontal="center"/>
    </xf>
    <xf numFmtId="0" fontId="10" fillId="0" borderId="0" xfId="0" applyFont="1" applyBorder="1"/>
    <xf numFmtId="164" fontId="10" fillId="0" borderId="0" xfId="0" applyNumberFormat="1" applyFont="1" applyBorder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/>
    <xf numFmtId="1" fontId="11" fillId="0" borderId="0" xfId="0" quotePrefix="1" applyNumberFormat="1" applyFont="1" applyAlignment="1">
      <alignment horizontal="center"/>
    </xf>
    <xf numFmtId="164" fontId="11" fillId="0" borderId="0" xfId="0" applyNumberFormat="1" applyFont="1" applyAlignment="1">
      <alignment horizontal="left"/>
    </xf>
    <xf numFmtId="1" fontId="11" fillId="0" borderId="0" xfId="0" applyNumberFormat="1" applyFont="1" applyAlignment="1"/>
    <xf numFmtId="0" fontId="11" fillId="0" borderId="0" xfId="0" applyFont="1"/>
    <xf numFmtId="49" fontId="11" fillId="0" borderId="0" xfId="0" applyNumberFormat="1" applyFont="1"/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49" fontId="10" fillId="0" borderId="0" xfId="0" applyNumberFormat="1" applyFont="1"/>
    <xf numFmtId="164" fontId="10" fillId="0" borderId="0" xfId="0" applyNumberFormat="1" applyFont="1"/>
    <xf numFmtId="16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/>
    <xf numFmtId="0" fontId="12" fillId="0" borderId="24" xfId="0" applyFont="1" applyBorder="1"/>
    <xf numFmtId="0" fontId="12" fillId="0" borderId="2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11" fillId="0" borderId="22" xfId="0" applyFont="1" applyBorder="1"/>
    <xf numFmtId="1" fontId="13" fillId="0" borderId="7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13" fillId="0" borderId="9" xfId="0" applyNumberFormat="1" applyFont="1" applyBorder="1" applyAlignment="1">
      <alignment horizontal="center"/>
    </xf>
    <xf numFmtId="1" fontId="12" fillId="3" borderId="7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0" fillId="0" borderId="3" xfId="0" applyFont="1" applyBorder="1"/>
    <xf numFmtId="1" fontId="13" fillId="0" borderId="25" xfId="0" applyNumberFormat="1" applyFont="1" applyBorder="1" applyAlignment="1">
      <alignment horizontal="center"/>
    </xf>
    <xf numFmtId="1" fontId="12" fillId="3" borderId="25" xfId="0" applyNumberFormat="1" applyFont="1" applyFill="1" applyBorder="1" applyAlignment="1">
      <alignment horizontal="center"/>
    </xf>
    <xf numFmtId="0" fontId="0" fillId="0" borderId="12" xfId="0" applyFont="1" applyBorder="1"/>
    <xf numFmtId="164" fontId="13" fillId="0" borderId="12" xfId="0" applyNumberFormat="1" applyFont="1" applyBorder="1" applyAlignment="1">
      <alignment horizontal="center"/>
    </xf>
    <xf numFmtId="164" fontId="13" fillId="0" borderId="13" xfId="0" applyNumberFormat="1" applyFont="1" applyBorder="1" applyAlignment="1">
      <alignment horizontal="center"/>
    </xf>
    <xf numFmtId="164" fontId="0" fillId="0" borderId="0" xfId="0" applyNumberFormat="1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13" fillId="0" borderId="0" xfId="0" applyFont="1"/>
    <xf numFmtId="1" fontId="13" fillId="0" borderId="0" xfId="0" applyNumberFormat="1" applyFont="1"/>
    <xf numFmtId="0" fontId="12" fillId="0" borderId="0" xfId="0" applyFont="1" applyAlignment="1">
      <alignment horizontal="right"/>
    </xf>
    <xf numFmtId="164" fontId="12" fillId="0" borderId="0" xfId="0" applyNumberFormat="1" applyFont="1"/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</cellXfs>
  <cellStyles count="221"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Hyperlink" xfId="47" builtinId="8" hidden="1"/>
    <cellStyle name="Hyperlink" xfId="51" builtinId="8" hidden="1"/>
    <cellStyle name="Hyperlink" xfId="53" builtinId="8" hidden="1"/>
    <cellStyle name="Hyperlink" xfId="55" builtinId="8" hidden="1"/>
    <cellStyle name="Hyperlink" xfId="59" builtinId="8" hidden="1"/>
    <cellStyle name="Hyperlink" xfId="61" builtinId="8" hidden="1"/>
    <cellStyle name="Hyperlink" xfId="63" builtinId="8" hidden="1"/>
    <cellStyle name="Hyperlink" xfId="57" builtinId="8" hidden="1"/>
    <cellStyle name="Hyperlink" xfId="4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33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9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3"/>
  <sheetViews>
    <sheetView tabSelected="1" zoomScaleNormal="100" zoomScalePageLayoutView="115" workbookViewId="0">
      <pane ySplit="3" topLeftCell="A14" activePane="bottomLeft" state="frozen"/>
      <selection pane="bottomLeft" activeCell="W10" sqref="W10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7" bestFit="1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6" max="16" width="8.83203125" customWidth="1"/>
    <col min="17" max="17" width="6" customWidth="1"/>
    <col min="18" max="18" width="7.83203125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59</v>
      </c>
      <c r="P1" s="2"/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81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80" t="s">
        <v>19</v>
      </c>
      <c r="B4" s="74">
        <f>SUM('Regular Season:Playoffs'!B4)</f>
        <v>1</v>
      </c>
      <c r="C4" s="74">
        <f>SUM('Regular Season:Playoffs'!C4)</f>
        <v>4</v>
      </c>
      <c r="D4" s="74">
        <f>SUM('Regular Season:Playoffs'!D4)</f>
        <v>4</v>
      </c>
      <c r="E4" s="74">
        <f>SUM('Regular Season:Playoffs'!E4)</f>
        <v>0</v>
      </c>
      <c r="F4" s="74">
        <f>SUM('Regular Season:Playoffs'!F4)</f>
        <v>1</v>
      </c>
      <c r="G4" s="74">
        <f>SUM('Regular Season:Playoffs'!G4)</f>
        <v>3</v>
      </c>
      <c r="H4" s="74">
        <f>SUM('Regular Season:Playoffs'!H4)</f>
        <v>0</v>
      </c>
      <c r="I4" s="74">
        <f>SUM('Regular Season:Playoffs'!I4)</f>
        <v>1</v>
      </c>
      <c r="J4" s="74">
        <f>SUM('Regular Season:Playoffs'!J4)</f>
        <v>0</v>
      </c>
      <c r="K4" s="74">
        <f>SUM('Regular Season:Playoffs'!K4)</f>
        <v>0</v>
      </c>
      <c r="L4" s="74">
        <f>SUM('Regular Season:Playoffs'!L4)</f>
        <v>0</v>
      </c>
      <c r="M4" s="74">
        <f>SUM('Regular Season:Playoffs'!M4)</f>
        <v>0</v>
      </c>
      <c r="N4" s="74">
        <f>SUM('Regular Season:Playoffs'!N4)</f>
        <v>0</v>
      </c>
      <c r="O4" s="74">
        <f>SUM('Regular Season:Playoffs'!O4)</f>
        <v>0</v>
      </c>
      <c r="P4" s="42">
        <f>IF(D4=0,"",F4/D4)</f>
        <v>0.25</v>
      </c>
      <c r="Q4" s="42">
        <f t="shared" ref="Q4" si="0">IF(D4=0,"",(H4+I4*2+J4*3+K4*4)/D4)</f>
        <v>0.5</v>
      </c>
      <c r="R4" s="50">
        <f t="shared" ref="R4" si="1">IF(C4=0,"",(F4+L4)/C4)</f>
        <v>0.25</v>
      </c>
    </row>
    <row r="5" spans="1:18" x14ac:dyDescent="0.2">
      <c r="A5" s="29" t="s">
        <v>50</v>
      </c>
      <c r="B5" s="74">
        <f>SUM('Regular Season:Playoffs'!B5)</f>
        <v>5</v>
      </c>
      <c r="C5" s="74">
        <f>SUM('Regular Season:Playoffs'!C5)</f>
        <v>16</v>
      </c>
      <c r="D5" s="74">
        <f>SUM('Regular Season:Playoffs'!D5)</f>
        <v>16</v>
      </c>
      <c r="E5" s="74">
        <f>SUM('Regular Season:Playoffs'!E5)</f>
        <v>5</v>
      </c>
      <c r="F5" s="74">
        <f>SUM('Regular Season:Playoffs'!F5)</f>
        <v>10</v>
      </c>
      <c r="G5" s="74">
        <f>SUM('Regular Season:Playoffs'!G5)</f>
        <v>4</v>
      </c>
      <c r="H5" s="74">
        <f>SUM('Regular Season:Playoffs'!H5)</f>
        <v>9</v>
      </c>
      <c r="I5" s="74">
        <f>SUM('Regular Season:Playoffs'!I5)</f>
        <v>0</v>
      </c>
      <c r="J5" s="74">
        <f>SUM('Regular Season:Playoffs'!J5)</f>
        <v>0</v>
      </c>
      <c r="K5" s="74">
        <f>SUM('Regular Season:Playoffs'!K5)</f>
        <v>1</v>
      </c>
      <c r="L5" s="74">
        <f>SUM('Regular Season:Playoffs'!L5)</f>
        <v>0</v>
      </c>
      <c r="M5" s="74">
        <f>SUM('Regular Season:Playoffs'!M5)</f>
        <v>0</v>
      </c>
      <c r="N5" s="74">
        <f>SUM('Regular Season:Playoffs'!N5)</f>
        <v>0</v>
      </c>
      <c r="O5" s="74">
        <f>SUM('Regular Season:Playoffs'!O5)</f>
        <v>0</v>
      </c>
      <c r="P5" s="42">
        <f t="shared" ref="P5:P40" si="2">IF(D5=0,"",F5/D5)</f>
        <v>0.625</v>
      </c>
      <c r="Q5" s="42">
        <f t="shared" ref="Q5:Q40" si="3">IF(D5=0,"",(H5+I5*2+J5*3+K5*4)/D5)</f>
        <v>0.8125</v>
      </c>
      <c r="R5" s="50">
        <f t="shared" ref="R5:R40" si="4">IF(C5=0,"",(F5+L5)/C5)</f>
        <v>0.625</v>
      </c>
    </row>
    <row r="6" spans="1:18" x14ac:dyDescent="0.2">
      <c r="A6" s="29" t="s">
        <v>60</v>
      </c>
      <c r="B6" s="74">
        <f>SUM('Regular Season:Playoffs'!B6)</f>
        <v>3</v>
      </c>
      <c r="C6" s="74">
        <f>SUM('Regular Season:Playoffs'!C6)</f>
        <v>9</v>
      </c>
      <c r="D6" s="74">
        <f>SUM('Regular Season:Playoffs'!D6)</f>
        <v>8</v>
      </c>
      <c r="E6" s="74">
        <f>SUM('Regular Season:Playoffs'!E6)</f>
        <v>4</v>
      </c>
      <c r="F6" s="74">
        <f>SUM('Regular Season:Playoffs'!F6)</f>
        <v>4</v>
      </c>
      <c r="G6" s="74">
        <f>SUM('Regular Season:Playoffs'!G6)</f>
        <v>4</v>
      </c>
      <c r="H6" s="74">
        <f>SUM('Regular Season:Playoffs'!H6)</f>
        <v>2</v>
      </c>
      <c r="I6" s="74">
        <f>SUM('Regular Season:Playoffs'!I6)</f>
        <v>1</v>
      </c>
      <c r="J6" s="74">
        <f>SUM('Regular Season:Playoffs'!J6)</f>
        <v>0</v>
      </c>
      <c r="K6" s="74">
        <f>SUM('Regular Season:Playoffs'!K6)</f>
        <v>1</v>
      </c>
      <c r="L6" s="74">
        <f>SUM('Regular Season:Playoffs'!L6)</f>
        <v>0</v>
      </c>
      <c r="M6" s="74">
        <f>SUM('Regular Season:Playoffs'!M6)</f>
        <v>1</v>
      </c>
      <c r="N6" s="74">
        <f>SUM('Regular Season:Playoffs'!N6)</f>
        <v>0</v>
      </c>
      <c r="O6" s="74">
        <f>SUM('Regular Season:Playoffs'!O6)</f>
        <v>0</v>
      </c>
      <c r="P6" s="42">
        <f t="shared" si="2"/>
        <v>0.5</v>
      </c>
      <c r="Q6" s="42">
        <f t="shared" si="3"/>
        <v>1</v>
      </c>
      <c r="R6" s="50">
        <f t="shared" si="4"/>
        <v>0.44444444444444442</v>
      </c>
    </row>
    <row r="7" spans="1:18" x14ac:dyDescent="0.2">
      <c r="A7" s="29" t="s">
        <v>61</v>
      </c>
      <c r="B7" s="74">
        <f>SUM('Regular Season:Playoffs'!B7)</f>
        <v>3</v>
      </c>
      <c r="C7" s="74">
        <f>SUM('Regular Season:Playoffs'!C7)</f>
        <v>9</v>
      </c>
      <c r="D7" s="74">
        <f>SUM('Regular Season:Playoffs'!D7)</f>
        <v>8</v>
      </c>
      <c r="E7" s="74">
        <f>SUM('Regular Season:Playoffs'!E7)</f>
        <v>2</v>
      </c>
      <c r="F7" s="74">
        <f>SUM('Regular Season:Playoffs'!F7)</f>
        <v>3</v>
      </c>
      <c r="G7" s="74">
        <f>SUM('Regular Season:Playoffs'!G7)</f>
        <v>2</v>
      </c>
      <c r="H7" s="74">
        <f>SUM('Regular Season:Playoffs'!H7)</f>
        <v>3</v>
      </c>
      <c r="I7" s="74">
        <f>SUM('Regular Season:Playoffs'!I7)</f>
        <v>0</v>
      </c>
      <c r="J7" s="74">
        <f>SUM('Regular Season:Playoffs'!J7)</f>
        <v>0</v>
      </c>
      <c r="K7" s="74">
        <f>SUM('Regular Season:Playoffs'!K7)</f>
        <v>0</v>
      </c>
      <c r="L7" s="74">
        <f>SUM('Regular Season:Playoffs'!L7)</f>
        <v>1</v>
      </c>
      <c r="M7" s="74">
        <f>SUM('Regular Season:Playoffs'!M7)</f>
        <v>0</v>
      </c>
      <c r="N7" s="74">
        <f>SUM('Regular Season:Playoffs'!N7)</f>
        <v>0</v>
      </c>
      <c r="O7" s="74">
        <f>SUM('Regular Season:Playoffs'!O7)</f>
        <v>0</v>
      </c>
      <c r="P7" s="42">
        <f t="shared" si="2"/>
        <v>0.375</v>
      </c>
      <c r="Q7" s="42">
        <f t="shared" si="3"/>
        <v>0.375</v>
      </c>
      <c r="R7" s="50">
        <f t="shared" si="4"/>
        <v>0.44444444444444442</v>
      </c>
    </row>
    <row r="8" spans="1:18" x14ac:dyDescent="0.2">
      <c r="A8" s="29" t="s">
        <v>62</v>
      </c>
      <c r="B8" s="74">
        <f>SUM('Regular Season:Playoffs'!B8)</f>
        <v>2</v>
      </c>
      <c r="C8" s="74">
        <f>SUM('Regular Season:Playoffs'!C8)</f>
        <v>7</v>
      </c>
      <c r="D8" s="74">
        <f>SUM('Regular Season:Playoffs'!D8)</f>
        <v>6</v>
      </c>
      <c r="E8" s="74">
        <f>SUM('Regular Season:Playoffs'!E8)</f>
        <v>2</v>
      </c>
      <c r="F8" s="74">
        <f>SUM('Regular Season:Playoffs'!F8)</f>
        <v>2</v>
      </c>
      <c r="G8" s="74">
        <f>SUM('Regular Season:Playoffs'!G8)</f>
        <v>1</v>
      </c>
      <c r="H8" s="74">
        <f>SUM('Regular Season:Playoffs'!H8)</f>
        <v>1</v>
      </c>
      <c r="I8" s="74">
        <f>SUM('Regular Season:Playoffs'!I8)</f>
        <v>0</v>
      </c>
      <c r="J8" s="74">
        <f>SUM('Regular Season:Playoffs'!J8)</f>
        <v>1</v>
      </c>
      <c r="K8" s="74">
        <f>SUM('Regular Season:Playoffs'!K8)</f>
        <v>0</v>
      </c>
      <c r="L8" s="74">
        <f>SUM('Regular Season:Playoffs'!L8)</f>
        <v>0</v>
      </c>
      <c r="M8" s="74">
        <f>SUM('Regular Season:Playoffs'!M8)</f>
        <v>0</v>
      </c>
      <c r="N8" s="74">
        <f>SUM('Regular Season:Playoffs'!N8)</f>
        <v>0</v>
      </c>
      <c r="O8" s="74">
        <f>SUM('Regular Season:Playoffs'!O8)</f>
        <v>0</v>
      </c>
      <c r="P8" s="42">
        <f t="shared" si="2"/>
        <v>0.33333333333333331</v>
      </c>
      <c r="Q8" s="42">
        <f t="shared" si="3"/>
        <v>0.66666666666666663</v>
      </c>
      <c r="R8" s="50">
        <f t="shared" si="4"/>
        <v>0.2857142857142857</v>
      </c>
    </row>
    <row r="9" spans="1:18" x14ac:dyDescent="0.2">
      <c r="A9" s="29" t="s">
        <v>20</v>
      </c>
      <c r="B9" s="74">
        <f>SUM('Regular Season:Playoffs'!B9)</f>
        <v>0</v>
      </c>
      <c r="C9" s="74">
        <f>SUM('Regular Season:Playoffs'!C9)</f>
        <v>0</v>
      </c>
      <c r="D9" s="74">
        <f>SUM('Regular Season:Playoffs'!D9)</f>
        <v>0</v>
      </c>
      <c r="E9" s="74">
        <f>SUM('Regular Season:Playoffs'!E9)</f>
        <v>0</v>
      </c>
      <c r="F9" s="74">
        <f>SUM('Regular Season:Playoffs'!F9)</f>
        <v>0</v>
      </c>
      <c r="G9" s="74">
        <f>SUM('Regular Season:Playoffs'!G9)</f>
        <v>0</v>
      </c>
      <c r="H9" s="74">
        <f>SUM('Regular Season:Playoffs'!H9)</f>
        <v>0</v>
      </c>
      <c r="I9" s="74">
        <f>SUM('Regular Season:Playoffs'!I9)</f>
        <v>0</v>
      </c>
      <c r="J9" s="74">
        <f>SUM('Regular Season:Playoffs'!J9)</f>
        <v>0</v>
      </c>
      <c r="K9" s="74">
        <f>SUM('Regular Season:Playoffs'!K9)</f>
        <v>0</v>
      </c>
      <c r="L9" s="74">
        <f>SUM('Regular Season:Playoffs'!L9)</f>
        <v>0</v>
      </c>
      <c r="M9" s="74">
        <f>SUM('Regular Season:Playoffs'!M9)</f>
        <v>0</v>
      </c>
      <c r="N9" s="74">
        <f>SUM('Regular Season:Playoffs'!N9)</f>
        <v>0</v>
      </c>
      <c r="O9" s="74">
        <f>SUM('Regular Season:Playoffs'!O9)</f>
        <v>0</v>
      </c>
      <c r="P9" s="42" t="str">
        <f t="shared" si="2"/>
        <v/>
      </c>
      <c r="Q9" s="42" t="str">
        <f t="shared" si="3"/>
        <v/>
      </c>
      <c r="R9" s="50" t="str">
        <f t="shared" si="4"/>
        <v/>
      </c>
    </row>
    <row r="10" spans="1:18" x14ac:dyDescent="0.2">
      <c r="A10" s="29" t="s">
        <v>21</v>
      </c>
      <c r="B10" s="74">
        <f>SUM('Regular Season:Playoffs'!B10)</f>
        <v>0</v>
      </c>
      <c r="C10" s="74">
        <f>SUM('Regular Season:Playoffs'!C10)</f>
        <v>0</v>
      </c>
      <c r="D10" s="74">
        <f>SUM('Regular Season:Playoffs'!D10)</f>
        <v>0</v>
      </c>
      <c r="E10" s="74">
        <f>SUM('Regular Season:Playoffs'!E10)</f>
        <v>0</v>
      </c>
      <c r="F10" s="74">
        <f>SUM('Regular Season:Playoffs'!F10)</f>
        <v>0</v>
      </c>
      <c r="G10" s="74">
        <f>SUM('Regular Season:Playoffs'!G10)</f>
        <v>0</v>
      </c>
      <c r="H10" s="74">
        <f>SUM('Regular Season:Playoffs'!H10)</f>
        <v>0</v>
      </c>
      <c r="I10" s="74">
        <f>SUM('Regular Season:Playoffs'!I10)</f>
        <v>0</v>
      </c>
      <c r="J10" s="74">
        <f>SUM('Regular Season:Playoffs'!J10)</f>
        <v>0</v>
      </c>
      <c r="K10" s="74">
        <f>SUM('Regular Season:Playoffs'!K10)</f>
        <v>0</v>
      </c>
      <c r="L10" s="74">
        <f>SUM('Regular Season:Playoffs'!L10)</f>
        <v>0</v>
      </c>
      <c r="M10" s="74">
        <f>SUM('Regular Season:Playoffs'!M10)</f>
        <v>0</v>
      </c>
      <c r="N10" s="74">
        <f>SUM('Regular Season:Playoffs'!N10)</f>
        <v>0</v>
      </c>
      <c r="O10" s="74">
        <f>SUM('Regular Season:Playoffs'!O10)</f>
        <v>0</v>
      </c>
      <c r="P10" s="42" t="str">
        <f t="shared" si="2"/>
        <v/>
      </c>
      <c r="Q10" s="42" t="str">
        <f t="shared" si="3"/>
        <v/>
      </c>
      <c r="R10" s="50" t="str">
        <f t="shared" si="4"/>
        <v/>
      </c>
    </row>
    <row r="11" spans="1:18" x14ac:dyDescent="0.2">
      <c r="A11" s="29" t="s">
        <v>56</v>
      </c>
      <c r="B11" s="74">
        <f>SUM('Regular Season:Playoffs'!B11)</f>
        <v>2</v>
      </c>
      <c r="C11" s="74">
        <f>SUM('Regular Season:Playoffs'!C11)</f>
        <v>6</v>
      </c>
      <c r="D11" s="74">
        <f>SUM('Regular Season:Playoffs'!D11)</f>
        <v>6</v>
      </c>
      <c r="E11" s="74">
        <f>SUM('Regular Season:Playoffs'!E11)</f>
        <v>3</v>
      </c>
      <c r="F11" s="74">
        <f>SUM('Regular Season:Playoffs'!F11)</f>
        <v>4</v>
      </c>
      <c r="G11" s="74">
        <f>SUM('Regular Season:Playoffs'!G11)</f>
        <v>6</v>
      </c>
      <c r="H11" s="74">
        <f>SUM('Regular Season:Playoffs'!H11)</f>
        <v>3</v>
      </c>
      <c r="I11" s="74">
        <f>SUM('Regular Season:Playoffs'!I11)</f>
        <v>0</v>
      </c>
      <c r="J11" s="74">
        <f>SUM('Regular Season:Playoffs'!J11)</f>
        <v>0</v>
      </c>
      <c r="K11" s="74">
        <f>SUM('Regular Season:Playoffs'!K11)</f>
        <v>1</v>
      </c>
      <c r="L11" s="74">
        <f>SUM('Regular Season:Playoffs'!L11)</f>
        <v>0</v>
      </c>
      <c r="M11" s="74">
        <f>SUM('Regular Season:Playoffs'!M11)</f>
        <v>0</v>
      </c>
      <c r="N11" s="74">
        <f>SUM('Regular Season:Playoffs'!N11)</f>
        <v>0</v>
      </c>
      <c r="O11" s="74">
        <f>SUM('Regular Season:Playoffs'!O11)</f>
        <v>0</v>
      </c>
      <c r="P11" s="42">
        <f t="shared" si="2"/>
        <v>0.66666666666666663</v>
      </c>
      <c r="Q11" s="42">
        <f t="shared" si="3"/>
        <v>1.1666666666666667</v>
      </c>
      <c r="R11" s="50">
        <f t="shared" si="4"/>
        <v>0.66666666666666663</v>
      </c>
    </row>
    <row r="12" spans="1:18" x14ac:dyDescent="0.2">
      <c r="A12" s="29" t="s">
        <v>105</v>
      </c>
      <c r="B12" s="74">
        <f>SUM('Regular Season:Playoffs'!B12)</f>
        <v>1</v>
      </c>
      <c r="C12" s="74">
        <f>SUM('Regular Season:Playoffs'!C12)</f>
        <v>3</v>
      </c>
      <c r="D12" s="74">
        <f>SUM('Regular Season:Playoffs'!D12)</f>
        <v>3</v>
      </c>
      <c r="E12" s="74">
        <f>SUM('Regular Season:Playoffs'!E12)</f>
        <v>2</v>
      </c>
      <c r="F12" s="74">
        <f>SUM('Regular Season:Playoffs'!F12)</f>
        <v>3</v>
      </c>
      <c r="G12" s="74">
        <f>SUM('Regular Season:Playoffs'!G12)</f>
        <v>2</v>
      </c>
      <c r="H12" s="74">
        <f>SUM('Regular Season:Playoffs'!H12)</f>
        <v>1</v>
      </c>
      <c r="I12" s="74">
        <f>SUM('Regular Season:Playoffs'!I12)</f>
        <v>1</v>
      </c>
      <c r="J12" s="32">
        <f>SUM('Regular Season:Playoffs'!J12)</f>
        <v>1</v>
      </c>
      <c r="K12" s="74">
        <f>SUM('Regular Season:Playoffs'!K12)</f>
        <v>0</v>
      </c>
      <c r="L12" s="74">
        <f>SUM('Regular Season:Playoffs'!L12)</f>
        <v>0</v>
      </c>
      <c r="M12" s="74">
        <f>SUM('Regular Season:Playoffs'!M12)</f>
        <v>0</v>
      </c>
      <c r="N12" s="74">
        <f>SUM('Regular Season:Playoffs'!N12)</f>
        <v>0</v>
      </c>
      <c r="O12" s="74">
        <f>SUM('Regular Season:Playoffs'!O12)</f>
        <v>0</v>
      </c>
      <c r="P12" s="42">
        <f t="shared" si="2"/>
        <v>1</v>
      </c>
      <c r="Q12" s="42">
        <f t="shared" si="3"/>
        <v>2</v>
      </c>
      <c r="R12" s="50">
        <f t="shared" si="4"/>
        <v>1</v>
      </c>
    </row>
    <row r="13" spans="1:18" x14ac:dyDescent="0.2">
      <c r="A13" s="29" t="s">
        <v>99</v>
      </c>
      <c r="B13" s="74">
        <f>SUM('Regular Season:Playoffs'!B13)</f>
        <v>1</v>
      </c>
      <c r="C13" s="74">
        <f>SUM('Regular Season:Playoffs'!C13)</f>
        <v>3</v>
      </c>
      <c r="D13" s="74">
        <f>SUM('Regular Season:Playoffs'!D13)</f>
        <v>3</v>
      </c>
      <c r="E13" s="74">
        <f>SUM('Regular Season:Playoffs'!E13)</f>
        <v>0</v>
      </c>
      <c r="F13" s="74">
        <f>SUM('Regular Season:Playoffs'!F13)</f>
        <v>0</v>
      </c>
      <c r="G13" s="74">
        <f>SUM('Regular Season:Playoffs'!G13)</f>
        <v>0</v>
      </c>
      <c r="H13" s="74">
        <f>SUM('Regular Season:Playoffs'!H13)</f>
        <v>0</v>
      </c>
      <c r="I13" s="74">
        <f>SUM('Regular Season:Playoffs'!I13)</f>
        <v>0</v>
      </c>
      <c r="J13" s="74">
        <f>SUM('Regular Season:Playoffs'!J13)</f>
        <v>0</v>
      </c>
      <c r="K13" s="74">
        <f>SUM('Regular Season:Playoffs'!K13)</f>
        <v>0</v>
      </c>
      <c r="L13" s="74">
        <f>SUM('Regular Season:Playoffs'!L13)</f>
        <v>0</v>
      </c>
      <c r="M13" s="74">
        <f>SUM('Regular Season:Playoffs'!M13)</f>
        <v>0</v>
      </c>
      <c r="N13" s="74">
        <f>SUM('Regular Season:Playoffs'!N13)</f>
        <v>0</v>
      </c>
      <c r="O13" s="74">
        <f>SUM('Regular Season:Playoffs'!O13)</f>
        <v>0</v>
      </c>
      <c r="P13" s="42">
        <f t="shared" si="2"/>
        <v>0</v>
      </c>
      <c r="Q13" s="42">
        <f t="shared" si="3"/>
        <v>0</v>
      </c>
      <c r="R13" s="50">
        <f t="shared" si="4"/>
        <v>0</v>
      </c>
    </row>
    <row r="14" spans="1:18" x14ac:dyDescent="0.2">
      <c r="A14" s="29" t="s">
        <v>63</v>
      </c>
      <c r="B14" s="74">
        <f>SUM('Regular Season:Playoffs'!B14)</f>
        <v>7</v>
      </c>
      <c r="C14" s="74">
        <f>SUM('Regular Season:Playoffs'!C14)</f>
        <v>21</v>
      </c>
      <c r="D14" s="74">
        <f>SUM('Regular Season:Playoffs'!D14)</f>
        <v>19</v>
      </c>
      <c r="E14" s="74">
        <f>SUM('Regular Season:Playoffs'!E14)</f>
        <v>4</v>
      </c>
      <c r="F14" s="74">
        <f>SUM('Regular Season:Playoffs'!F14)</f>
        <v>7</v>
      </c>
      <c r="G14" s="74">
        <f>SUM('Regular Season:Playoffs'!G14)</f>
        <v>2</v>
      </c>
      <c r="H14" s="74">
        <f>SUM('Regular Season:Playoffs'!H14)</f>
        <v>7</v>
      </c>
      <c r="I14" s="74">
        <f>SUM('Regular Season:Playoffs'!I14)</f>
        <v>0</v>
      </c>
      <c r="J14" s="74">
        <f>SUM('Regular Season:Playoffs'!J14)</f>
        <v>0</v>
      </c>
      <c r="K14" s="74">
        <f>SUM('Regular Season:Playoffs'!K14)</f>
        <v>0</v>
      </c>
      <c r="L14" s="74">
        <f>SUM('Regular Season:Playoffs'!L14)</f>
        <v>2</v>
      </c>
      <c r="M14" s="74">
        <f>SUM('Regular Season:Playoffs'!M14)</f>
        <v>0</v>
      </c>
      <c r="N14" s="74">
        <f>SUM('Regular Season:Playoffs'!N14)</f>
        <v>0</v>
      </c>
      <c r="O14" s="74">
        <f>SUM('Regular Season:Playoffs'!O14)</f>
        <v>0</v>
      </c>
      <c r="P14" s="42">
        <f t="shared" si="2"/>
        <v>0.36842105263157893</v>
      </c>
      <c r="Q14" s="42">
        <f t="shared" si="3"/>
        <v>0.36842105263157893</v>
      </c>
      <c r="R14" s="50">
        <f t="shared" si="4"/>
        <v>0.42857142857142855</v>
      </c>
    </row>
    <row r="15" spans="1:18" x14ac:dyDescent="0.2">
      <c r="A15" s="29" t="s">
        <v>22</v>
      </c>
      <c r="B15" s="74">
        <f>SUM('Regular Season:Playoffs'!B15)</f>
        <v>9</v>
      </c>
      <c r="C15" s="74">
        <f>SUM('Regular Season:Playoffs'!C15)</f>
        <v>26</v>
      </c>
      <c r="D15" s="74">
        <f>SUM('Regular Season:Playoffs'!D15)</f>
        <v>25</v>
      </c>
      <c r="E15" s="74">
        <f>SUM('Regular Season:Playoffs'!E15)</f>
        <v>8</v>
      </c>
      <c r="F15" s="74">
        <f>SUM('Regular Season:Playoffs'!F15)</f>
        <v>12</v>
      </c>
      <c r="G15" s="74">
        <f>SUM('Regular Season:Playoffs'!G15)</f>
        <v>2</v>
      </c>
      <c r="H15" s="74">
        <f>SUM('Regular Season:Playoffs'!H15)</f>
        <v>12</v>
      </c>
      <c r="I15" s="74">
        <f>SUM('Regular Season:Playoffs'!I15)</f>
        <v>0</v>
      </c>
      <c r="J15" s="74">
        <f>SUM('Regular Season:Playoffs'!J15)</f>
        <v>0</v>
      </c>
      <c r="K15" s="74">
        <f>SUM('Regular Season:Playoffs'!K15)</f>
        <v>0</v>
      </c>
      <c r="L15" s="74">
        <f>SUM('Regular Season:Playoffs'!L15)</f>
        <v>0</v>
      </c>
      <c r="M15" s="74">
        <f>SUM('Regular Season:Playoffs'!M15)</f>
        <v>1</v>
      </c>
      <c r="N15" s="74">
        <f>SUM('Regular Season:Playoffs'!N15)</f>
        <v>0</v>
      </c>
      <c r="O15" s="74">
        <f>SUM('Regular Season:Playoffs'!O15)</f>
        <v>0</v>
      </c>
      <c r="P15" s="42">
        <f t="shared" si="2"/>
        <v>0.48</v>
      </c>
      <c r="Q15" s="42">
        <f t="shared" si="3"/>
        <v>0.48</v>
      </c>
      <c r="R15" s="50">
        <f t="shared" si="4"/>
        <v>0.46153846153846156</v>
      </c>
    </row>
    <row r="16" spans="1:18" x14ac:dyDescent="0.2">
      <c r="A16" s="29" t="s">
        <v>114</v>
      </c>
      <c r="B16" s="74">
        <f>SUM('Regular Season:Playoffs'!B16)</f>
        <v>2</v>
      </c>
      <c r="C16" s="74">
        <f>SUM('Regular Season:Playoffs'!C16)</f>
        <v>7</v>
      </c>
      <c r="D16" s="74">
        <f>SUM('Regular Season:Playoffs'!D16)</f>
        <v>6</v>
      </c>
      <c r="E16" s="74">
        <f>SUM('Regular Season:Playoffs'!E16)</f>
        <v>3</v>
      </c>
      <c r="F16" s="74">
        <f>SUM('Regular Season:Playoffs'!F16)</f>
        <v>4</v>
      </c>
      <c r="G16" s="74">
        <f>SUM('Regular Season:Playoffs'!G16)</f>
        <v>1</v>
      </c>
      <c r="H16" s="74">
        <f>SUM('Regular Season:Playoffs'!H16)</f>
        <v>4</v>
      </c>
      <c r="I16" s="74">
        <f>SUM('Regular Season:Playoffs'!I16)</f>
        <v>0</v>
      </c>
      <c r="J16" s="74">
        <f>SUM('Regular Season:Playoffs'!J16)</f>
        <v>0</v>
      </c>
      <c r="K16" s="74">
        <f>SUM('Regular Season:Playoffs'!K16)</f>
        <v>0</v>
      </c>
      <c r="L16" s="74">
        <f>SUM('Regular Season:Playoffs'!L16)</f>
        <v>1</v>
      </c>
      <c r="M16" s="74">
        <f>SUM('Regular Season:Playoffs'!M16)</f>
        <v>0</v>
      </c>
      <c r="N16" s="74">
        <f>SUM('Regular Season:Playoffs'!N16)</f>
        <v>0</v>
      </c>
      <c r="O16" s="74">
        <f>SUM('Regular Season:Playoffs'!O16)</f>
        <v>0</v>
      </c>
      <c r="P16" s="42">
        <f t="shared" si="2"/>
        <v>0.66666666666666663</v>
      </c>
      <c r="Q16" s="42">
        <f t="shared" si="3"/>
        <v>0.66666666666666663</v>
      </c>
      <c r="R16" s="50">
        <f t="shared" si="4"/>
        <v>0.7142857142857143</v>
      </c>
    </row>
    <row r="17" spans="1:18" x14ac:dyDescent="0.2">
      <c r="A17" s="29" t="s">
        <v>106</v>
      </c>
      <c r="B17" s="74">
        <f>SUM('Regular Season:Playoffs'!B17)</f>
        <v>3</v>
      </c>
      <c r="C17" s="74">
        <f>SUM('Regular Season:Playoffs'!C17)</f>
        <v>11</v>
      </c>
      <c r="D17" s="74">
        <f>SUM('Regular Season:Playoffs'!D17)</f>
        <v>8</v>
      </c>
      <c r="E17" s="74">
        <f>SUM('Regular Season:Playoffs'!E17)</f>
        <v>4</v>
      </c>
      <c r="F17" s="74">
        <f>SUM('Regular Season:Playoffs'!F17)</f>
        <v>3</v>
      </c>
      <c r="G17" s="74">
        <f>SUM('Regular Season:Playoffs'!G17)</f>
        <v>1</v>
      </c>
      <c r="H17" s="74">
        <f>SUM('Regular Season:Playoffs'!H17)</f>
        <v>3</v>
      </c>
      <c r="I17" s="74">
        <f>SUM('Regular Season:Playoffs'!I17)</f>
        <v>0</v>
      </c>
      <c r="J17" s="74">
        <f>SUM('Regular Season:Playoffs'!J17)</f>
        <v>0</v>
      </c>
      <c r="K17" s="74">
        <f>SUM('Regular Season:Playoffs'!K17)</f>
        <v>0</v>
      </c>
      <c r="L17" s="74">
        <f>SUM('Regular Season:Playoffs'!L17)</f>
        <v>3</v>
      </c>
      <c r="M17" s="74">
        <f>SUM('Regular Season:Playoffs'!M17)</f>
        <v>0</v>
      </c>
      <c r="N17" s="74">
        <f>SUM('Regular Season:Playoffs'!N17)</f>
        <v>0</v>
      </c>
      <c r="O17" s="74">
        <f>SUM('Regular Season:Playoffs'!O17)</f>
        <v>0</v>
      </c>
      <c r="P17" s="42">
        <f t="shared" si="2"/>
        <v>0.375</v>
      </c>
      <c r="Q17" s="42">
        <f t="shared" si="3"/>
        <v>0.375</v>
      </c>
      <c r="R17" s="50">
        <f t="shared" si="4"/>
        <v>0.54545454545454541</v>
      </c>
    </row>
    <row r="18" spans="1:18" x14ac:dyDescent="0.2">
      <c r="A18" s="29" t="s">
        <v>55</v>
      </c>
      <c r="B18" s="74">
        <f>SUM('Regular Season:Playoffs'!B18)</f>
        <v>0</v>
      </c>
      <c r="C18" s="74">
        <f>SUM('Regular Season:Playoffs'!C18)</f>
        <v>0</v>
      </c>
      <c r="D18" s="74">
        <f>SUM('Regular Season:Playoffs'!D18)</f>
        <v>0</v>
      </c>
      <c r="E18" s="74">
        <f>SUM('Regular Season:Playoffs'!E18)</f>
        <v>0</v>
      </c>
      <c r="F18" s="74">
        <f>SUM('Regular Season:Playoffs'!F18)</f>
        <v>0</v>
      </c>
      <c r="G18" s="74">
        <f>SUM('Regular Season:Playoffs'!G18)</f>
        <v>0</v>
      </c>
      <c r="H18" s="74">
        <f>SUM('Regular Season:Playoffs'!H18)</f>
        <v>0</v>
      </c>
      <c r="I18" s="74">
        <f>SUM('Regular Season:Playoffs'!I18)</f>
        <v>0</v>
      </c>
      <c r="J18" s="74">
        <f>SUM('Regular Season:Playoffs'!J18)</f>
        <v>0</v>
      </c>
      <c r="K18" s="74">
        <f>SUM('Regular Season:Playoffs'!K18)</f>
        <v>0</v>
      </c>
      <c r="L18" s="74">
        <f>SUM('Regular Season:Playoffs'!L18)</f>
        <v>0</v>
      </c>
      <c r="M18" s="74">
        <f>SUM('Regular Season:Playoffs'!M18)</f>
        <v>0</v>
      </c>
      <c r="N18" s="74">
        <f>SUM('Regular Season:Playoffs'!N18)</f>
        <v>0</v>
      </c>
      <c r="O18" s="74">
        <f>SUM('Regular Season:Playoffs'!O18)</f>
        <v>0</v>
      </c>
      <c r="P18" s="42" t="str">
        <f t="shared" si="2"/>
        <v/>
      </c>
      <c r="Q18" s="42" t="str">
        <f t="shared" si="3"/>
        <v/>
      </c>
      <c r="R18" s="50" t="str">
        <f t="shared" si="4"/>
        <v/>
      </c>
    </row>
    <row r="19" spans="1:18" x14ac:dyDescent="0.2">
      <c r="A19" s="29" t="s">
        <v>23</v>
      </c>
      <c r="B19" s="74">
        <f>SUM('Regular Season:Playoffs'!B19)</f>
        <v>8</v>
      </c>
      <c r="C19" s="74">
        <f>SUM('Regular Season:Playoffs'!C19)</f>
        <v>27</v>
      </c>
      <c r="D19" s="74">
        <f>SUM('Regular Season:Playoffs'!D19)</f>
        <v>27</v>
      </c>
      <c r="E19" s="74">
        <f>SUM('Regular Season:Playoffs'!E19)</f>
        <v>5</v>
      </c>
      <c r="F19" s="74">
        <f>SUM('Regular Season:Playoffs'!F19)</f>
        <v>15</v>
      </c>
      <c r="G19" s="74">
        <f>SUM('Regular Season:Playoffs'!G19)</f>
        <v>6</v>
      </c>
      <c r="H19" s="74">
        <f>SUM('Regular Season:Playoffs'!H19)</f>
        <v>15</v>
      </c>
      <c r="I19" s="74">
        <f>SUM('Regular Season:Playoffs'!I19)</f>
        <v>0</v>
      </c>
      <c r="J19" s="74">
        <f>SUM('Regular Season:Playoffs'!J19)</f>
        <v>0</v>
      </c>
      <c r="K19" s="74">
        <f>SUM('Regular Season:Playoffs'!K19)</f>
        <v>0</v>
      </c>
      <c r="L19" s="74">
        <f>SUM('Regular Season:Playoffs'!L19)</f>
        <v>0</v>
      </c>
      <c r="M19" s="74">
        <f>SUM('Regular Season:Playoffs'!M19)</f>
        <v>0</v>
      </c>
      <c r="N19" s="74">
        <f>SUM('Regular Season:Playoffs'!N19)</f>
        <v>0</v>
      </c>
      <c r="O19" s="74">
        <f>SUM('Regular Season:Playoffs'!O19)</f>
        <v>0</v>
      </c>
      <c r="P19" s="42">
        <f t="shared" si="2"/>
        <v>0.55555555555555558</v>
      </c>
      <c r="Q19" s="42">
        <f t="shared" si="3"/>
        <v>0.55555555555555558</v>
      </c>
      <c r="R19" s="50">
        <f t="shared" si="4"/>
        <v>0.55555555555555558</v>
      </c>
    </row>
    <row r="20" spans="1:18" x14ac:dyDescent="0.2">
      <c r="A20" s="29" t="s">
        <v>53</v>
      </c>
      <c r="B20" s="74">
        <f>SUM('Regular Season:Playoffs'!B20)</f>
        <v>0</v>
      </c>
      <c r="C20" s="74">
        <f>SUM('Regular Season:Playoffs'!C20)</f>
        <v>0</v>
      </c>
      <c r="D20" s="74">
        <f>SUM('Regular Season:Playoffs'!D20)</f>
        <v>0</v>
      </c>
      <c r="E20" s="74">
        <f>SUM('Regular Season:Playoffs'!E20)</f>
        <v>0</v>
      </c>
      <c r="F20" s="74">
        <f>SUM('Regular Season:Playoffs'!F20)</f>
        <v>0</v>
      </c>
      <c r="G20" s="74">
        <f>SUM('Regular Season:Playoffs'!G20)</f>
        <v>0</v>
      </c>
      <c r="H20" s="74">
        <f>SUM('Regular Season:Playoffs'!H20)</f>
        <v>0</v>
      </c>
      <c r="I20" s="74">
        <f>SUM('Regular Season:Playoffs'!I20)</f>
        <v>0</v>
      </c>
      <c r="J20" s="74">
        <f>SUM('Regular Season:Playoffs'!J20)</f>
        <v>0</v>
      </c>
      <c r="K20" s="74">
        <f>SUM('Regular Season:Playoffs'!K20)</f>
        <v>0</v>
      </c>
      <c r="L20" s="74">
        <f>SUM('Regular Season:Playoffs'!L20)</f>
        <v>0</v>
      </c>
      <c r="M20" s="74">
        <f>SUM('Regular Season:Playoffs'!M20)</f>
        <v>0</v>
      </c>
      <c r="N20" s="74">
        <f>SUM('Regular Season:Playoffs'!N20)</f>
        <v>0</v>
      </c>
      <c r="O20" s="74">
        <f>SUM('Regular Season:Playoffs'!O20)</f>
        <v>0</v>
      </c>
      <c r="P20" s="42" t="str">
        <f t="shared" si="2"/>
        <v/>
      </c>
      <c r="Q20" s="42" t="str">
        <f t="shared" si="3"/>
        <v/>
      </c>
      <c r="R20" s="50" t="str">
        <f t="shared" si="4"/>
        <v/>
      </c>
    </row>
    <row r="21" spans="1:18" x14ac:dyDescent="0.2">
      <c r="A21" s="29" t="s">
        <v>24</v>
      </c>
      <c r="B21" s="74">
        <f>SUM('Regular Season:Playoffs'!B21)</f>
        <v>0</v>
      </c>
      <c r="C21" s="74">
        <f>SUM('Regular Season:Playoffs'!C21)</f>
        <v>0</v>
      </c>
      <c r="D21" s="74">
        <f>SUM('Regular Season:Playoffs'!D21)</f>
        <v>0</v>
      </c>
      <c r="E21" s="74">
        <f>SUM('Regular Season:Playoffs'!E21)</f>
        <v>0</v>
      </c>
      <c r="F21" s="74">
        <f>SUM('Regular Season:Playoffs'!F21)</f>
        <v>0</v>
      </c>
      <c r="G21" s="74">
        <f>SUM('Regular Season:Playoffs'!G21)</f>
        <v>0</v>
      </c>
      <c r="H21" s="74">
        <f>SUM('Regular Season:Playoffs'!H21)</f>
        <v>0</v>
      </c>
      <c r="I21" s="74">
        <f>SUM('Regular Season:Playoffs'!I21)</f>
        <v>0</v>
      </c>
      <c r="J21" s="74">
        <f>SUM('Regular Season:Playoffs'!J21)</f>
        <v>0</v>
      </c>
      <c r="K21" s="74">
        <f>SUM('Regular Season:Playoffs'!K21)</f>
        <v>0</v>
      </c>
      <c r="L21" s="74">
        <f>SUM('Regular Season:Playoffs'!L21)</f>
        <v>0</v>
      </c>
      <c r="M21" s="74">
        <f>SUM('Regular Season:Playoffs'!M21)</f>
        <v>0</v>
      </c>
      <c r="N21" s="74">
        <f>SUM('Regular Season:Playoffs'!N21)</f>
        <v>0</v>
      </c>
      <c r="O21" s="74">
        <f>SUM('Regular Season:Playoffs'!O21)</f>
        <v>0</v>
      </c>
      <c r="P21" s="42" t="str">
        <f t="shared" si="2"/>
        <v/>
      </c>
      <c r="Q21" s="42" t="str">
        <f t="shared" si="3"/>
        <v/>
      </c>
      <c r="R21" s="50" t="str">
        <f t="shared" si="4"/>
        <v/>
      </c>
    </row>
    <row r="22" spans="1:18" x14ac:dyDescent="0.2">
      <c r="A22" s="30" t="s">
        <v>54</v>
      </c>
      <c r="B22" s="74">
        <f>SUM('Regular Season:Playoffs'!B22)</f>
        <v>5</v>
      </c>
      <c r="C22" s="74">
        <f>SUM('Regular Season:Playoffs'!C22)</f>
        <v>16</v>
      </c>
      <c r="D22" s="74">
        <f>SUM('Regular Season:Playoffs'!D22)</f>
        <v>16</v>
      </c>
      <c r="E22" s="74">
        <f>SUM('Regular Season:Playoffs'!E22)</f>
        <v>6</v>
      </c>
      <c r="F22" s="74">
        <f>SUM('Regular Season:Playoffs'!F22)</f>
        <v>7</v>
      </c>
      <c r="G22" s="74">
        <f>SUM('Regular Season:Playoffs'!G22)</f>
        <v>9</v>
      </c>
      <c r="H22" s="74">
        <f>SUM('Regular Season:Playoffs'!H22)</f>
        <v>2</v>
      </c>
      <c r="I22" s="74">
        <f>SUM('Regular Season:Playoffs'!I22)</f>
        <v>2</v>
      </c>
      <c r="J22" s="74">
        <f>SUM('Regular Season:Playoffs'!J22)</f>
        <v>0</v>
      </c>
      <c r="K22" s="88">
        <f>SUM('Regular Season:Playoffs'!K22)</f>
        <v>3</v>
      </c>
      <c r="L22" s="74">
        <f>SUM('Regular Season:Playoffs'!L22)</f>
        <v>0</v>
      </c>
      <c r="M22" s="74">
        <f>SUM('Regular Season:Playoffs'!M22)</f>
        <v>0</v>
      </c>
      <c r="N22" s="74">
        <f>SUM('Regular Season:Playoffs'!N22)</f>
        <v>0</v>
      </c>
      <c r="O22" s="74">
        <f>SUM('Regular Season:Playoffs'!O22)</f>
        <v>0</v>
      </c>
      <c r="P22" s="42">
        <f t="shared" si="2"/>
        <v>0.4375</v>
      </c>
      <c r="Q22" s="42">
        <f t="shared" si="3"/>
        <v>1.125</v>
      </c>
      <c r="R22" s="50">
        <f t="shared" si="4"/>
        <v>0.4375</v>
      </c>
    </row>
    <row r="23" spans="1:18" x14ac:dyDescent="0.2">
      <c r="A23" s="30" t="s">
        <v>64</v>
      </c>
      <c r="B23" s="74">
        <f>SUM('Regular Season:Playoffs'!B23)</f>
        <v>5</v>
      </c>
      <c r="C23" s="74">
        <f>SUM('Regular Season:Playoffs'!C23)</f>
        <v>14</v>
      </c>
      <c r="D23" s="74">
        <f>SUM('Regular Season:Playoffs'!D23)</f>
        <v>13</v>
      </c>
      <c r="E23" s="74">
        <f>SUM('Regular Season:Playoffs'!E23)</f>
        <v>5</v>
      </c>
      <c r="F23" s="74">
        <f>SUM('Regular Season:Playoffs'!F23)</f>
        <v>8</v>
      </c>
      <c r="G23" s="74">
        <f>SUM('Regular Season:Playoffs'!G23)</f>
        <v>4</v>
      </c>
      <c r="H23" s="74">
        <f>SUM('Regular Season:Playoffs'!H23)</f>
        <v>7</v>
      </c>
      <c r="I23" s="74">
        <f>SUM('Regular Season:Playoffs'!I23)</f>
        <v>1</v>
      </c>
      <c r="J23" s="74">
        <f>SUM('Regular Season:Playoffs'!J23)</f>
        <v>0</v>
      </c>
      <c r="K23" s="74">
        <f>SUM('Regular Season:Playoffs'!K23)</f>
        <v>0</v>
      </c>
      <c r="L23" s="74">
        <f>SUM('Regular Season:Playoffs'!L23)</f>
        <v>0</v>
      </c>
      <c r="M23" s="74">
        <f>SUM('Regular Season:Playoffs'!M23)</f>
        <v>1</v>
      </c>
      <c r="N23" s="74">
        <f>SUM('Regular Season:Playoffs'!N23)</f>
        <v>0</v>
      </c>
      <c r="O23" s="74">
        <f>SUM('Regular Season:Playoffs'!O23)</f>
        <v>0</v>
      </c>
      <c r="P23" s="42">
        <f t="shared" si="2"/>
        <v>0.61538461538461542</v>
      </c>
      <c r="Q23" s="42">
        <f t="shared" si="3"/>
        <v>0.69230769230769229</v>
      </c>
      <c r="R23" s="50">
        <f t="shared" si="4"/>
        <v>0.5714285714285714</v>
      </c>
    </row>
    <row r="24" spans="1:18" x14ac:dyDescent="0.2">
      <c r="A24" s="30" t="s">
        <v>65</v>
      </c>
      <c r="B24" s="74">
        <f>SUM('Regular Season:Playoffs'!B24)</f>
        <v>3</v>
      </c>
      <c r="C24" s="74">
        <f>SUM('Regular Season:Playoffs'!C24)</f>
        <v>8</v>
      </c>
      <c r="D24" s="74">
        <f>SUM('Regular Season:Playoffs'!D24)</f>
        <v>7</v>
      </c>
      <c r="E24" s="74">
        <f>SUM('Regular Season:Playoffs'!E24)</f>
        <v>2</v>
      </c>
      <c r="F24" s="74">
        <f>SUM('Regular Season:Playoffs'!F24)</f>
        <v>3</v>
      </c>
      <c r="G24" s="74">
        <f>SUM('Regular Season:Playoffs'!G24)</f>
        <v>6</v>
      </c>
      <c r="H24" s="74">
        <f>SUM('Regular Season:Playoffs'!H24)</f>
        <v>1</v>
      </c>
      <c r="I24" s="74">
        <f>SUM('Regular Season:Playoffs'!I24)</f>
        <v>0</v>
      </c>
      <c r="J24" s="74">
        <f>SUM('Regular Season:Playoffs'!J24)</f>
        <v>0</v>
      </c>
      <c r="K24" s="74">
        <f>SUM('Regular Season:Playoffs'!K24)</f>
        <v>2</v>
      </c>
      <c r="L24" s="74">
        <f>SUM('Regular Season:Playoffs'!L24)</f>
        <v>0</v>
      </c>
      <c r="M24" s="74">
        <f>SUM('Regular Season:Playoffs'!M24)</f>
        <v>1</v>
      </c>
      <c r="N24" s="74">
        <f>SUM('Regular Season:Playoffs'!N24)</f>
        <v>0</v>
      </c>
      <c r="O24" s="74">
        <f>SUM('Regular Season:Playoffs'!O24)</f>
        <v>0</v>
      </c>
      <c r="P24" s="42">
        <f t="shared" si="2"/>
        <v>0.42857142857142855</v>
      </c>
      <c r="Q24" s="42">
        <f t="shared" si="3"/>
        <v>1.2857142857142858</v>
      </c>
      <c r="R24" s="50">
        <f t="shared" si="4"/>
        <v>0.375</v>
      </c>
    </row>
    <row r="25" spans="1:18" x14ac:dyDescent="0.2">
      <c r="A25" s="29" t="s">
        <v>25</v>
      </c>
      <c r="B25" s="74">
        <f>SUM('Regular Season:Playoffs'!B25)</f>
        <v>6</v>
      </c>
      <c r="C25" s="74">
        <f>SUM('Regular Season:Playoffs'!C25)</f>
        <v>18</v>
      </c>
      <c r="D25" s="74">
        <f>SUM('Regular Season:Playoffs'!D25)</f>
        <v>17</v>
      </c>
      <c r="E25" s="74">
        <f>SUM('Regular Season:Playoffs'!E25)</f>
        <v>1</v>
      </c>
      <c r="F25" s="74">
        <f>SUM('Regular Season:Playoffs'!F25)</f>
        <v>7</v>
      </c>
      <c r="G25" s="74">
        <f>SUM('Regular Season:Playoffs'!G25)</f>
        <v>2</v>
      </c>
      <c r="H25" s="74">
        <f>SUM('Regular Season:Playoffs'!H25)</f>
        <v>7</v>
      </c>
      <c r="I25" s="74">
        <f>SUM('Regular Season:Playoffs'!I25)</f>
        <v>0</v>
      </c>
      <c r="J25" s="74">
        <f>SUM('Regular Season:Playoffs'!J25)</f>
        <v>0</v>
      </c>
      <c r="K25" s="74">
        <f>SUM('Regular Season:Playoffs'!K25)</f>
        <v>0</v>
      </c>
      <c r="L25" s="74">
        <f>SUM('Regular Season:Playoffs'!L25)</f>
        <v>1</v>
      </c>
      <c r="M25" s="74">
        <f>SUM('Regular Season:Playoffs'!M25)</f>
        <v>0</v>
      </c>
      <c r="N25" s="74">
        <f>SUM('Regular Season:Playoffs'!N25)</f>
        <v>0</v>
      </c>
      <c r="O25" s="74">
        <f>SUM('Regular Season:Playoffs'!O25)</f>
        <v>0</v>
      </c>
      <c r="P25" s="42">
        <f t="shared" si="2"/>
        <v>0.41176470588235292</v>
      </c>
      <c r="Q25" s="42">
        <f t="shared" si="3"/>
        <v>0.41176470588235292</v>
      </c>
      <c r="R25" s="50">
        <f t="shared" si="4"/>
        <v>0.44444444444444442</v>
      </c>
    </row>
    <row r="26" spans="1:18" x14ac:dyDescent="0.2">
      <c r="A26" s="29" t="s">
        <v>26</v>
      </c>
      <c r="B26" s="74">
        <f>SUM('Regular Season:Playoffs'!B26)</f>
        <v>0</v>
      </c>
      <c r="C26" s="74">
        <f>SUM('Regular Season:Playoffs'!C26)</f>
        <v>0</v>
      </c>
      <c r="D26" s="74">
        <f>SUM('Regular Season:Playoffs'!D26)</f>
        <v>0</v>
      </c>
      <c r="E26" s="74">
        <f>SUM('Regular Season:Playoffs'!E26)</f>
        <v>0</v>
      </c>
      <c r="F26" s="74">
        <f>SUM('Regular Season:Playoffs'!F26)</f>
        <v>0</v>
      </c>
      <c r="G26" s="74">
        <f>SUM('Regular Season:Playoffs'!G26)</f>
        <v>0</v>
      </c>
      <c r="H26" s="74">
        <f>SUM('Regular Season:Playoffs'!H26)</f>
        <v>0</v>
      </c>
      <c r="I26" s="74">
        <f>SUM('Regular Season:Playoffs'!I26)</f>
        <v>0</v>
      </c>
      <c r="J26" s="74">
        <f>SUM('Regular Season:Playoffs'!J26)</f>
        <v>0</v>
      </c>
      <c r="K26" s="74">
        <f>SUM('Regular Season:Playoffs'!K26)</f>
        <v>0</v>
      </c>
      <c r="L26" s="74">
        <f>SUM('Regular Season:Playoffs'!L26)</f>
        <v>0</v>
      </c>
      <c r="M26" s="74">
        <f>SUM('Regular Season:Playoffs'!M26)</f>
        <v>0</v>
      </c>
      <c r="N26" s="74">
        <f>SUM('Regular Season:Playoffs'!N26)</f>
        <v>0</v>
      </c>
      <c r="O26" s="74">
        <f>SUM('Regular Season:Playoffs'!O26)</f>
        <v>0</v>
      </c>
      <c r="P26" s="42" t="str">
        <f t="shared" si="2"/>
        <v/>
      </c>
      <c r="Q26" s="42" t="str">
        <f t="shared" si="3"/>
        <v/>
      </c>
      <c r="R26" s="50" t="str">
        <f t="shared" si="4"/>
        <v/>
      </c>
    </row>
    <row r="27" spans="1:18" x14ac:dyDescent="0.2">
      <c r="A27" s="29" t="s">
        <v>94</v>
      </c>
      <c r="B27" s="74">
        <f>SUM('Regular Season:Playoffs'!B27)</f>
        <v>3</v>
      </c>
      <c r="C27" s="74">
        <f>SUM('Regular Season:Playoffs'!C27)</f>
        <v>9</v>
      </c>
      <c r="D27" s="74">
        <f>SUM('Regular Season:Playoffs'!D27)</f>
        <v>9</v>
      </c>
      <c r="E27" s="74">
        <f>SUM('Regular Season:Playoffs'!E27)</f>
        <v>3</v>
      </c>
      <c r="F27" s="74">
        <f>SUM('Regular Season:Playoffs'!F27)</f>
        <v>5</v>
      </c>
      <c r="G27" s="74">
        <f>SUM('Regular Season:Playoffs'!G27)</f>
        <v>3</v>
      </c>
      <c r="H27" s="74">
        <f>SUM('Regular Season:Playoffs'!H27)</f>
        <v>3</v>
      </c>
      <c r="I27" s="74">
        <f>SUM('Regular Season:Playoffs'!I27)</f>
        <v>1</v>
      </c>
      <c r="J27" s="74">
        <f>SUM('Regular Season:Playoffs'!J27)</f>
        <v>0</v>
      </c>
      <c r="K27" s="74">
        <f>SUM('Regular Season:Playoffs'!K27)</f>
        <v>1</v>
      </c>
      <c r="L27" s="74">
        <f>SUM('Regular Season:Playoffs'!L27)</f>
        <v>0</v>
      </c>
      <c r="M27" s="74">
        <f>SUM('Regular Season:Playoffs'!M27)</f>
        <v>0</v>
      </c>
      <c r="N27" s="74">
        <f>SUM('Regular Season:Playoffs'!N27)</f>
        <v>0</v>
      </c>
      <c r="O27" s="74">
        <f>SUM('Regular Season:Playoffs'!O27)</f>
        <v>0</v>
      </c>
      <c r="P27" s="42">
        <f t="shared" si="2"/>
        <v>0.55555555555555558</v>
      </c>
      <c r="Q27" s="42">
        <f t="shared" si="3"/>
        <v>1</v>
      </c>
      <c r="R27" s="50">
        <f t="shared" si="4"/>
        <v>0.55555555555555558</v>
      </c>
    </row>
    <row r="28" spans="1:18" x14ac:dyDescent="0.2">
      <c r="A28" s="29" t="s">
        <v>27</v>
      </c>
      <c r="B28" s="74">
        <f>SUM('Regular Season:Playoffs'!B28)</f>
        <v>0</v>
      </c>
      <c r="C28" s="74">
        <f>SUM('Regular Season:Playoffs'!C28)</f>
        <v>0</v>
      </c>
      <c r="D28" s="74">
        <f>SUM('Regular Season:Playoffs'!D28)</f>
        <v>0</v>
      </c>
      <c r="E28" s="74">
        <f>SUM('Regular Season:Playoffs'!E28)</f>
        <v>0</v>
      </c>
      <c r="F28" s="74">
        <f>SUM('Regular Season:Playoffs'!F28)</f>
        <v>0</v>
      </c>
      <c r="G28" s="74">
        <f>SUM('Regular Season:Playoffs'!G28)</f>
        <v>0</v>
      </c>
      <c r="H28" s="74">
        <f>SUM('Regular Season:Playoffs'!H28)</f>
        <v>0</v>
      </c>
      <c r="I28" s="74">
        <f>SUM('Regular Season:Playoffs'!I28)</f>
        <v>0</v>
      </c>
      <c r="J28" s="74">
        <f>SUM('Regular Season:Playoffs'!J28)</f>
        <v>0</v>
      </c>
      <c r="K28" s="74">
        <f>SUM('Regular Season:Playoffs'!K28)</f>
        <v>0</v>
      </c>
      <c r="L28" s="74">
        <f>SUM('Regular Season:Playoffs'!L28)</f>
        <v>0</v>
      </c>
      <c r="M28" s="74">
        <f>SUM('Regular Season:Playoffs'!M28)</f>
        <v>0</v>
      </c>
      <c r="N28" s="74">
        <f>SUM('Regular Season:Playoffs'!N28)</f>
        <v>0</v>
      </c>
      <c r="O28" s="74">
        <f>SUM('Regular Season:Playoffs'!O28)</f>
        <v>0</v>
      </c>
      <c r="P28" s="42" t="str">
        <f t="shared" si="2"/>
        <v/>
      </c>
      <c r="Q28" s="42" t="str">
        <f t="shared" si="3"/>
        <v/>
      </c>
      <c r="R28" s="50" t="str">
        <f t="shared" si="4"/>
        <v/>
      </c>
    </row>
    <row r="29" spans="1:18" x14ac:dyDescent="0.2">
      <c r="A29" s="29" t="s">
        <v>28</v>
      </c>
      <c r="B29" s="74">
        <f>SUM('Regular Season:Playoffs'!B29)</f>
        <v>5</v>
      </c>
      <c r="C29" s="74">
        <f>SUM('Regular Season:Playoffs'!C29)</f>
        <v>14</v>
      </c>
      <c r="D29" s="74">
        <f>SUM('Regular Season:Playoffs'!D29)</f>
        <v>14</v>
      </c>
      <c r="E29" s="74">
        <f>SUM('Regular Season:Playoffs'!E29)</f>
        <v>3</v>
      </c>
      <c r="F29" s="74">
        <f>SUM('Regular Season:Playoffs'!F29)</f>
        <v>8</v>
      </c>
      <c r="G29" s="74">
        <f>SUM('Regular Season:Playoffs'!G29)</f>
        <v>1</v>
      </c>
      <c r="H29" s="74">
        <f>SUM('Regular Season:Playoffs'!H29)</f>
        <v>8</v>
      </c>
      <c r="I29" s="74">
        <f>SUM('Regular Season:Playoffs'!I29)</f>
        <v>0</v>
      </c>
      <c r="J29" s="74">
        <f>SUM('Regular Season:Playoffs'!J29)</f>
        <v>0</v>
      </c>
      <c r="K29" s="74">
        <f>SUM('Regular Season:Playoffs'!K29)</f>
        <v>0</v>
      </c>
      <c r="L29" s="74">
        <f>SUM('Regular Season:Playoffs'!L29)</f>
        <v>0</v>
      </c>
      <c r="M29" s="74">
        <f>SUM('Regular Season:Playoffs'!M29)</f>
        <v>0</v>
      </c>
      <c r="N29" s="74">
        <f>SUM('Regular Season:Playoffs'!N29)</f>
        <v>0</v>
      </c>
      <c r="O29" s="74">
        <f>SUM('Regular Season:Playoffs'!O29)</f>
        <v>0</v>
      </c>
      <c r="P29" s="42">
        <f t="shared" si="2"/>
        <v>0.5714285714285714</v>
      </c>
      <c r="Q29" s="42">
        <f t="shared" si="3"/>
        <v>0.5714285714285714</v>
      </c>
      <c r="R29" s="50">
        <f t="shared" si="4"/>
        <v>0.5714285714285714</v>
      </c>
    </row>
    <row r="30" spans="1:18" x14ac:dyDescent="0.2">
      <c r="A30" s="29" t="s">
        <v>46</v>
      </c>
      <c r="B30" s="74">
        <f>SUM('Regular Season:Playoffs'!B30)</f>
        <v>8</v>
      </c>
      <c r="C30" s="74">
        <f>SUM('Regular Season:Playoffs'!C30)</f>
        <v>29</v>
      </c>
      <c r="D30" s="74">
        <f>SUM('Regular Season:Playoffs'!D30)</f>
        <v>27</v>
      </c>
      <c r="E30" s="74">
        <f>SUM('Regular Season:Playoffs'!E30)</f>
        <v>9</v>
      </c>
      <c r="F30" s="74">
        <f>SUM('Regular Season:Playoffs'!F30)</f>
        <v>19</v>
      </c>
      <c r="G30" s="74">
        <f>SUM('Regular Season:Playoffs'!G30)</f>
        <v>9</v>
      </c>
      <c r="H30" s="74">
        <f>SUM('Regular Season:Playoffs'!H30)</f>
        <v>17</v>
      </c>
      <c r="I30" s="74">
        <f>SUM('Regular Season:Playoffs'!I30)</f>
        <v>1</v>
      </c>
      <c r="J30" s="74">
        <f>SUM('Regular Season:Playoffs'!J30)</f>
        <v>0</v>
      </c>
      <c r="K30" s="74">
        <f>SUM('Regular Season:Playoffs'!K30)</f>
        <v>1</v>
      </c>
      <c r="L30" s="74">
        <f>SUM('Regular Season:Playoffs'!L30)</f>
        <v>1</v>
      </c>
      <c r="M30" s="74">
        <f>SUM('Regular Season:Playoffs'!M30)</f>
        <v>1</v>
      </c>
      <c r="N30" s="74">
        <f>SUM('Regular Season:Playoffs'!N30)</f>
        <v>0</v>
      </c>
      <c r="O30" s="74">
        <f>SUM('Regular Season:Playoffs'!O30)</f>
        <v>0</v>
      </c>
      <c r="P30" s="42">
        <f t="shared" si="2"/>
        <v>0.70370370370370372</v>
      </c>
      <c r="Q30" s="42">
        <f t="shared" si="3"/>
        <v>0.85185185185185186</v>
      </c>
      <c r="R30" s="50">
        <f t="shared" si="4"/>
        <v>0.68965517241379315</v>
      </c>
    </row>
    <row r="31" spans="1:18" x14ac:dyDescent="0.2">
      <c r="A31" s="29" t="s">
        <v>48</v>
      </c>
      <c r="B31" s="74">
        <f>SUM('Regular Season:Playoffs'!B31)</f>
        <v>0</v>
      </c>
      <c r="C31" s="74">
        <f>SUM('Regular Season:Playoffs'!C31)</f>
        <v>0</v>
      </c>
      <c r="D31" s="74">
        <f>SUM('Regular Season:Playoffs'!D31)</f>
        <v>0</v>
      </c>
      <c r="E31" s="74">
        <f>SUM('Regular Season:Playoffs'!E31)</f>
        <v>0</v>
      </c>
      <c r="F31" s="74">
        <f>SUM('Regular Season:Playoffs'!F31)</f>
        <v>0</v>
      </c>
      <c r="G31" s="74">
        <f>SUM('Regular Season:Playoffs'!G31)</f>
        <v>0</v>
      </c>
      <c r="H31" s="74">
        <f>SUM('Regular Season:Playoffs'!H31)</f>
        <v>0</v>
      </c>
      <c r="I31" s="74">
        <f>SUM('Regular Season:Playoffs'!I31)</f>
        <v>0</v>
      </c>
      <c r="J31" s="74">
        <f>SUM('Regular Season:Playoffs'!J31)</f>
        <v>0</v>
      </c>
      <c r="K31" s="74">
        <f>SUM('Regular Season:Playoffs'!K31)</f>
        <v>0</v>
      </c>
      <c r="L31" s="74">
        <f>SUM('Regular Season:Playoffs'!L31)</f>
        <v>0</v>
      </c>
      <c r="M31" s="74">
        <f>SUM('Regular Season:Playoffs'!M31)</f>
        <v>0</v>
      </c>
      <c r="N31" s="74">
        <f>SUM('Regular Season:Playoffs'!N31)</f>
        <v>0</v>
      </c>
      <c r="O31" s="74">
        <f>SUM('Regular Season:Playoffs'!O31)</f>
        <v>0</v>
      </c>
      <c r="P31" s="42" t="str">
        <f t="shared" si="2"/>
        <v/>
      </c>
      <c r="Q31" s="42" t="str">
        <f t="shared" si="3"/>
        <v/>
      </c>
      <c r="R31" s="50" t="str">
        <f t="shared" si="4"/>
        <v/>
      </c>
    </row>
    <row r="32" spans="1:18" x14ac:dyDescent="0.2">
      <c r="A32" s="29" t="s">
        <v>66</v>
      </c>
      <c r="B32" s="74">
        <f>SUM('Regular Season:Playoffs'!B32)</f>
        <v>0</v>
      </c>
      <c r="C32" s="74">
        <f>SUM('Regular Season:Playoffs'!C32)</f>
        <v>0</v>
      </c>
      <c r="D32" s="74">
        <f>SUM('Regular Season:Playoffs'!D32)</f>
        <v>0</v>
      </c>
      <c r="E32" s="74">
        <f>SUM('Regular Season:Playoffs'!E32)</f>
        <v>0</v>
      </c>
      <c r="F32" s="74">
        <f>SUM('Regular Season:Playoffs'!F32)</f>
        <v>0</v>
      </c>
      <c r="G32" s="74">
        <f>SUM('Regular Season:Playoffs'!G32)</f>
        <v>0</v>
      </c>
      <c r="H32" s="74">
        <f>SUM('Regular Season:Playoffs'!H32)</f>
        <v>0</v>
      </c>
      <c r="I32" s="74">
        <f>SUM('Regular Season:Playoffs'!I32)</f>
        <v>0</v>
      </c>
      <c r="J32" s="74">
        <f>SUM('Regular Season:Playoffs'!J32)</f>
        <v>0</v>
      </c>
      <c r="K32" s="74">
        <f>SUM('Regular Season:Playoffs'!K32)</f>
        <v>0</v>
      </c>
      <c r="L32" s="74">
        <f>SUM('Regular Season:Playoffs'!L32)</f>
        <v>0</v>
      </c>
      <c r="M32" s="74">
        <f>SUM('Regular Season:Playoffs'!M32)</f>
        <v>0</v>
      </c>
      <c r="N32" s="74">
        <f>SUM('Regular Season:Playoffs'!N32)</f>
        <v>0</v>
      </c>
      <c r="O32" s="74">
        <f>SUM('Regular Season:Playoffs'!O32)</f>
        <v>0</v>
      </c>
      <c r="P32" s="42" t="str">
        <f t="shared" si="2"/>
        <v/>
      </c>
      <c r="Q32" s="42" t="str">
        <f t="shared" si="3"/>
        <v/>
      </c>
      <c r="R32" s="50" t="str">
        <f t="shared" si="4"/>
        <v/>
      </c>
    </row>
    <row r="33" spans="1:19" x14ac:dyDescent="0.2">
      <c r="A33" s="29" t="s">
        <v>47</v>
      </c>
      <c r="B33" s="74">
        <f>SUM('Regular Season:Playoffs'!B33)</f>
        <v>0</v>
      </c>
      <c r="C33" s="74">
        <f>SUM('Regular Season:Playoffs'!C33)</f>
        <v>0</v>
      </c>
      <c r="D33" s="74">
        <f>SUM('Regular Season:Playoffs'!D33)</f>
        <v>0</v>
      </c>
      <c r="E33" s="74">
        <f>SUM('Regular Season:Playoffs'!E33)</f>
        <v>0</v>
      </c>
      <c r="F33" s="74">
        <f>SUM('Regular Season:Playoffs'!F33)</f>
        <v>0</v>
      </c>
      <c r="G33" s="74">
        <f>SUM('Regular Season:Playoffs'!G33)</f>
        <v>0</v>
      </c>
      <c r="H33" s="74">
        <f>SUM('Regular Season:Playoffs'!H33)</f>
        <v>0</v>
      </c>
      <c r="I33" s="74">
        <f>SUM('Regular Season:Playoffs'!I33)</f>
        <v>0</v>
      </c>
      <c r="J33" s="74">
        <f>SUM('Regular Season:Playoffs'!J33)</f>
        <v>0</v>
      </c>
      <c r="K33" s="74">
        <f>SUM('Regular Season:Playoffs'!K33)</f>
        <v>0</v>
      </c>
      <c r="L33" s="74">
        <f>SUM('Regular Season:Playoffs'!L33)</f>
        <v>0</v>
      </c>
      <c r="M33" s="74">
        <f>SUM('Regular Season:Playoffs'!M33)</f>
        <v>0</v>
      </c>
      <c r="N33" s="74">
        <f>SUM('Regular Season:Playoffs'!N33)</f>
        <v>0</v>
      </c>
      <c r="O33" s="74">
        <f>SUM('Regular Season:Playoffs'!O33)</f>
        <v>0</v>
      </c>
      <c r="P33" s="42" t="str">
        <f t="shared" si="2"/>
        <v/>
      </c>
      <c r="Q33" s="42" t="str">
        <f t="shared" si="3"/>
        <v/>
      </c>
      <c r="R33" s="50" t="str">
        <f t="shared" si="4"/>
        <v/>
      </c>
    </row>
    <row r="34" spans="1:19" x14ac:dyDescent="0.2">
      <c r="A34" s="31" t="s">
        <v>29</v>
      </c>
      <c r="B34" s="74">
        <f>SUM('Regular Season:Playoffs'!B34)</f>
        <v>8</v>
      </c>
      <c r="C34" s="74">
        <f>SUM('Regular Season:Playoffs'!C34)</f>
        <v>30</v>
      </c>
      <c r="D34" s="74">
        <f>SUM('Regular Season:Playoffs'!D34)</f>
        <v>28</v>
      </c>
      <c r="E34" s="88">
        <f>SUM('Regular Season:Playoffs'!E34)</f>
        <v>12</v>
      </c>
      <c r="F34" s="88">
        <f>SUM('Regular Season:Playoffs'!F34)</f>
        <v>21</v>
      </c>
      <c r="G34" s="74">
        <f>SUM('Regular Season:Playoffs'!G34)</f>
        <v>9</v>
      </c>
      <c r="H34" s="88">
        <f>SUM('Regular Season:Playoffs'!H34)</f>
        <v>19</v>
      </c>
      <c r="I34" s="74">
        <f>SUM('Regular Season:Playoffs'!I34)</f>
        <v>2</v>
      </c>
      <c r="J34" s="74">
        <f>SUM('Regular Season:Playoffs'!J34)</f>
        <v>0</v>
      </c>
      <c r="K34" s="74">
        <f>SUM('Regular Season:Playoffs'!K34)</f>
        <v>0</v>
      </c>
      <c r="L34" s="74">
        <f>SUM('Regular Season:Playoffs'!L34)</f>
        <v>1</v>
      </c>
      <c r="M34" s="74">
        <f>SUM('Regular Season:Playoffs'!M34)</f>
        <v>1</v>
      </c>
      <c r="N34" s="74">
        <f>SUM('Regular Season:Playoffs'!N34)</f>
        <v>0</v>
      </c>
      <c r="O34" s="74">
        <f>SUM('Regular Season:Playoffs'!O34)</f>
        <v>0</v>
      </c>
      <c r="P34" s="89">
        <f t="shared" si="2"/>
        <v>0.75</v>
      </c>
      <c r="Q34" s="42">
        <f t="shared" si="3"/>
        <v>0.8214285714285714</v>
      </c>
      <c r="R34" s="90">
        <f t="shared" si="4"/>
        <v>0.73333333333333328</v>
      </c>
    </row>
    <row r="35" spans="1:19" x14ac:dyDescent="0.2">
      <c r="A35" s="29" t="s">
        <v>30</v>
      </c>
      <c r="B35" s="74">
        <f>SUM('Regular Season:Playoffs'!B35)</f>
        <v>10</v>
      </c>
      <c r="C35" s="74">
        <f>SUM('Regular Season:Playoffs'!C35)</f>
        <v>32</v>
      </c>
      <c r="D35" s="74">
        <f>SUM('Regular Season:Playoffs'!D35)</f>
        <v>32</v>
      </c>
      <c r="E35" s="74">
        <f>SUM('Regular Season:Playoffs'!E35)</f>
        <v>8</v>
      </c>
      <c r="F35" s="74">
        <f>SUM('Regular Season:Playoffs'!F35)</f>
        <v>12</v>
      </c>
      <c r="G35" s="74">
        <f>SUM('Regular Season:Playoffs'!G35)</f>
        <v>4</v>
      </c>
      <c r="H35" s="74">
        <f>SUM('Regular Season:Playoffs'!H35)</f>
        <v>11</v>
      </c>
      <c r="I35" s="74">
        <f>SUM('Regular Season:Playoffs'!I35)</f>
        <v>1</v>
      </c>
      <c r="J35" s="74">
        <f>SUM('Regular Season:Playoffs'!J35)</f>
        <v>0</v>
      </c>
      <c r="K35" s="74">
        <f>SUM('Regular Season:Playoffs'!K35)</f>
        <v>0</v>
      </c>
      <c r="L35" s="74">
        <f>SUM('Regular Season:Playoffs'!L35)</f>
        <v>0</v>
      </c>
      <c r="M35" s="74">
        <f>SUM('Regular Season:Playoffs'!M35)</f>
        <v>0</v>
      </c>
      <c r="N35" s="74">
        <f>SUM('Regular Season:Playoffs'!N35)</f>
        <v>0</v>
      </c>
      <c r="O35" s="74">
        <f>SUM('Regular Season:Playoffs'!O35)</f>
        <v>0</v>
      </c>
      <c r="P35" s="42">
        <f t="shared" si="2"/>
        <v>0.375</v>
      </c>
      <c r="Q35" s="42">
        <f t="shared" si="3"/>
        <v>0.40625</v>
      </c>
      <c r="R35" s="50">
        <f t="shared" si="4"/>
        <v>0.375</v>
      </c>
    </row>
    <row r="36" spans="1:19" x14ac:dyDescent="0.2">
      <c r="A36" s="29" t="s">
        <v>31</v>
      </c>
      <c r="B36" s="88">
        <f>SUM('Regular Season:Playoffs'!B36)</f>
        <v>11</v>
      </c>
      <c r="C36" s="88">
        <f>SUM('Regular Season:Playoffs'!C36)</f>
        <v>39</v>
      </c>
      <c r="D36" s="88">
        <f>SUM('Regular Season:Playoffs'!D36)</f>
        <v>35</v>
      </c>
      <c r="E36" s="74">
        <f>SUM('Regular Season:Playoffs'!E36)</f>
        <v>10</v>
      </c>
      <c r="F36" s="88">
        <f>SUM('Regular Season:Playoffs'!F36)</f>
        <v>21</v>
      </c>
      <c r="G36" s="88">
        <f>SUM('Regular Season:Playoffs'!G36)</f>
        <v>20</v>
      </c>
      <c r="H36" s="74">
        <f>SUM('Regular Season:Playoffs'!H36)</f>
        <v>11</v>
      </c>
      <c r="I36" s="88">
        <f>SUM('Regular Season:Playoffs'!I36)</f>
        <v>7</v>
      </c>
      <c r="J36" s="88">
        <f>SUM('Regular Season:Playoffs'!J36)</f>
        <v>1</v>
      </c>
      <c r="K36" s="74">
        <f>SUM('Regular Season:Playoffs'!K36)</f>
        <v>2</v>
      </c>
      <c r="L36" s="74">
        <f>SUM('Regular Season:Playoffs'!L36)</f>
        <v>0</v>
      </c>
      <c r="M36" s="88">
        <f>SUM('Regular Season:Playoffs'!M36)</f>
        <v>4</v>
      </c>
      <c r="N36" s="74">
        <f>SUM('Regular Season:Playoffs'!N36)</f>
        <v>0</v>
      </c>
      <c r="O36" s="74">
        <f>SUM('Regular Season:Playoffs'!O36)</f>
        <v>0</v>
      </c>
      <c r="P36" s="42">
        <f t="shared" si="2"/>
        <v>0.6</v>
      </c>
      <c r="Q36" s="42">
        <f t="shared" si="3"/>
        <v>1.0285714285714285</v>
      </c>
      <c r="R36" s="50">
        <f t="shared" si="4"/>
        <v>0.53846153846153844</v>
      </c>
    </row>
    <row r="37" spans="1:19" x14ac:dyDescent="0.2">
      <c r="A37" s="29" t="s">
        <v>32</v>
      </c>
      <c r="B37" s="74">
        <f>SUM('Regular Season:Playoffs'!B37)</f>
        <v>5</v>
      </c>
      <c r="C37" s="74">
        <f>SUM('Regular Season:Playoffs'!C37)</f>
        <v>15</v>
      </c>
      <c r="D37" s="74">
        <f>SUM('Regular Season:Playoffs'!D37)</f>
        <v>14</v>
      </c>
      <c r="E37" s="74">
        <f>SUM('Regular Season:Playoffs'!E37)</f>
        <v>3</v>
      </c>
      <c r="F37" s="74">
        <f>SUM('Regular Season:Playoffs'!F37)</f>
        <v>6</v>
      </c>
      <c r="G37" s="74">
        <f>SUM('Regular Season:Playoffs'!G37)</f>
        <v>3</v>
      </c>
      <c r="H37" s="74">
        <f>SUM('Regular Season:Playoffs'!H37)</f>
        <v>6</v>
      </c>
      <c r="I37" s="74">
        <f>SUM('Regular Season:Playoffs'!I37)</f>
        <v>0</v>
      </c>
      <c r="J37" s="74">
        <f>SUM('Regular Season:Playoffs'!J37)</f>
        <v>0</v>
      </c>
      <c r="K37" s="74">
        <f>SUM('Regular Season:Playoffs'!K37)</f>
        <v>0</v>
      </c>
      <c r="L37" s="74">
        <f>SUM('Regular Season:Playoffs'!L37)</f>
        <v>0</v>
      </c>
      <c r="M37" s="74">
        <f>SUM('Regular Season:Playoffs'!M37)</f>
        <v>1</v>
      </c>
      <c r="N37" s="74">
        <f>SUM('Regular Season:Playoffs'!N37)</f>
        <v>0</v>
      </c>
      <c r="O37" s="74">
        <f>SUM('Regular Season:Playoffs'!O37)</f>
        <v>0</v>
      </c>
      <c r="P37" s="42">
        <f t="shared" si="2"/>
        <v>0.42857142857142855</v>
      </c>
      <c r="Q37" s="42">
        <f t="shared" si="3"/>
        <v>0.42857142857142855</v>
      </c>
      <c r="R37" s="50">
        <f t="shared" si="4"/>
        <v>0.4</v>
      </c>
    </row>
    <row r="38" spans="1:19" x14ac:dyDescent="0.2">
      <c r="A38" s="60" t="s">
        <v>100</v>
      </c>
      <c r="B38" s="74">
        <f>SUM('Regular Season:Playoffs'!B38)</f>
        <v>5</v>
      </c>
      <c r="C38" s="74">
        <f>SUM('Regular Season:Playoffs'!C38)</f>
        <v>16</v>
      </c>
      <c r="D38" s="74">
        <f>SUM('Regular Season:Playoffs'!D38)</f>
        <v>16</v>
      </c>
      <c r="E38" s="74">
        <f>SUM('Regular Season:Playoffs'!E38)</f>
        <v>4</v>
      </c>
      <c r="F38" s="74">
        <f>SUM('Regular Season:Playoffs'!F38)</f>
        <v>9</v>
      </c>
      <c r="G38" s="74">
        <f>SUM('Regular Season:Playoffs'!G38)</f>
        <v>2</v>
      </c>
      <c r="H38" s="74">
        <f>SUM('Regular Season:Playoffs'!H38)</f>
        <v>8</v>
      </c>
      <c r="I38" s="74">
        <f>SUM('Regular Season:Playoffs'!I38)</f>
        <v>1</v>
      </c>
      <c r="J38" s="74">
        <f>SUM('Regular Season:Playoffs'!J38)</f>
        <v>0</v>
      </c>
      <c r="K38" s="74">
        <f>SUM('Regular Season:Playoffs'!K38)</f>
        <v>0</v>
      </c>
      <c r="L38" s="74">
        <f>SUM('Regular Season:Playoffs'!L38)</f>
        <v>0</v>
      </c>
      <c r="M38" s="74">
        <f>SUM('Regular Season:Playoffs'!M38)</f>
        <v>0</v>
      </c>
      <c r="N38" s="74">
        <f>SUM('Regular Season:Playoffs'!N38)</f>
        <v>0</v>
      </c>
      <c r="O38" s="74">
        <f>SUM('Regular Season:Playoffs'!O38)</f>
        <v>0</v>
      </c>
      <c r="P38" s="42">
        <f t="shared" si="2"/>
        <v>0.5625</v>
      </c>
      <c r="Q38" s="42">
        <f t="shared" si="3"/>
        <v>0.625</v>
      </c>
      <c r="R38" s="50">
        <f t="shared" si="4"/>
        <v>0.5625</v>
      </c>
    </row>
    <row r="39" spans="1:19" x14ac:dyDescent="0.2">
      <c r="A39" s="66" t="s">
        <v>81</v>
      </c>
      <c r="B39" s="74">
        <f>SUM('Regular Season:Playoffs'!B39)</f>
        <v>2</v>
      </c>
      <c r="C39" s="74">
        <f>SUM('Regular Season:Playoffs'!C39)</f>
        <v>7</v>
      </c>
      <c r="D39" s="74">
        <f>SUM('Regular Season:Playoffs'!D39)</f>
        <v>7</v>
      </c>
      <c r="E39" s="74">
        <f>SUM('Regular Season:Playoffs'!E39)</f>
        <v>0</v>
      </c>
      <c r="F39" s="74">
        <f>SUM('Regular Season:Playoffs'!F39)</f>
        <v>3</v>
      </c>
      <c r="G39" s="74">
        <f>SUM('Regular Season:Playoffs'!G39)</f>
        <v>0</v>
      </c>
      <c r="H39" s="74">
        <f>SUM('Regular Season:Playoffs'!H39)</f>
        <v>2</v>
      </c>
      <c r="I39" s="74">
        <f>SUM('Regular Season:Playoffs'!I39)</f>
        <v>1</v>
      </c>
      <c r="J39" s="74">
        <f>SUM('Regular Season:Playoffs'!J39)</f>
        <v>0</v>
      </c>
      <c r="K39" s="74">
        <f>SUM('Regular Season:Playoffs'!K39)</f>
        <v>0</v>
      </c>
      <c r="L39" s="74">
        <f>SUM('Regular Season:Playoffs'!L39)</f>
        <v>0</v>
      </c>
      <c r="M39" s="74">
        <f>SUM('Regular Season:Playoffs'!M39)</f>
        <v>0</v>
      </c>
      <c r="N39" s="74">
        <f>SUM('Regular Season:Playoffs'!N39)</f>
        <v>0</v>
      </c>
      <c r="O39" s="74">
        <f>SUM('Regular Season:Playoffs'!O39)</f>
        <v>0</v>
      </c>
      <c r="P39" s="42">
        <f t="shared" si="2"/>
        <v>0.42857142857142855</v>
      </c>
      <c r="Q39" s="42">
        <f t="shared" si="3"/>
        <v>0.5714285714285714</v>
      </c>
      <c r="R39" s="50">
        <f t="shared" si="4"/>
        <v>0.42857142857142855</v>
      </c>
    </row>
    <row r="40" spans="1:19" ht="16" thickBot="1" x14ac:dyDescent="0.25">
      <c r="A40" s="57" t="s">
        <v>82</v>
      </c>
      <c r="B40" s="84">
        <f>SUM('Regular Season:Playoffs'!B40)</f>
        <v>9</v>
      </c>
      <c r="C40" s="84">
        <f>SUM('Regular Season:Playoffs'!C40)</f>
        <v>30</v>
      </c>
      <c r="D40" s="84">
        <f>SUM('Regular Season:Playoffs'!D40)</f>
        <v>29</v>
      </c>
      <c r="E40" s="84">
        <f>SUM('Regular Season:Playoffs'!E40)</f>
        <v>8</v>
      </c>
      <c r="F40" s="84">
        <f>SUM('Regular Season:Playoffs'!F40)</f>
        <v>16</v>
      </c>
      <c r="G40" s="84">
        <f>SUM('Regular Season:Playoffs'!G40)</f>
        <v>10</v>
      </c>
      <c r="H40" s="84">
        <f>SUM('Regular Season:Playoffs'!H40)</f>
        <v>14</v>
      </c>
      <c r="I40" s="84">
        <f>SUM('Regular Season:Playoffs'!I40)</f>
        <v>2</v>
      </c>
      <c r="J40" s="84">
        <f>SUM('Regular Season:Playoffs'!J40)</f>
        <v>0</v>
      </c>
      <c r="K40" s="84">
        <f>SUM('Regular Season:Playoffs'!K40)</f>
        <v>0</v>
      </c>
      <c r="L40" s="84">
        <f>SUM('Regular Season:Playoffs'!L40)</f>
        <v>0</v>
      </c>
      <c r="M40" s="84">
        <f>SUM('Regular Season:Playoffs'!M40)</f>
        <v>1</v>
      </c>
      <c r="N40" s="84">
        <f>SUM('Regular Season:Playoffs'!N40)</f>
        <v>0</v>
      </c>
      <c r="O40" s="84">
        <f>SUM('Regular Season:Playoffs'!O40)</f>
        <v>0</v>
      </c>
      <c r="P40" s="85">
        <f t="shared" si="2"/>
        <v>0.55172413793103448</v>
      </c>
      <c r="Q40" s="85">
        <f t="shared" si="3"/>
        <v>0.62068965517241381</v>
      </c>
      <c r="R40" s="86">
        <f t="shared" si="4"/>
        <v>0.53333333333333333</v>
      </c>
    </row>
    <row r="41" spans="1:19" x14ac:dyDescent="0.2">
      <c r="A41" s="21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6"/>
      <c r="Q41" s="56"/>
      <c r="R41" s="56"/>
    </row>
    <row r="42" spans="1:19" x14ac:dyDescent="0.2">
      <c r="A42" s="1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  <c r="Q42" s="6"/>
      <c r="R42" s="6"/>
    </row>
    <row r="43" spans="1:19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M43" s="1"/>
      <c r="N43" s="1"/>
      <c r="O43" s="1"/>
      <c r="P43" s="9"/>
      <c r="Q43" s="9"/>
      <c r="R43" s="9"/>
      <c r="S43" s="1"/>
    </row>
    <row r="44" spans="1:19" x14ac:dyDescent="0.2">
      <c r="A44" t="s">
        <v>52</v>
      </c>
      <c r="B44" s="5">
        <v>2</v>
      </c>
      <c r="C44" s="5">
        <v>16</v>
      </c>
      <c r="D44" s="5">
        <v>21</v>
      </c>
      <c r="E44" s="5"/>
      <c r="F44" s="5"/>
      <c r="G44" s="10"/>
      <c r="H44" s="10"/>
      <c r="I44" s="10"/>
      <c r="J44" s="5">
        <v>1</v>
      </c>
      <c r="K44" s="5">
        <v>1</v>
      </c>
      <c r="L44" s="5"/>
      <c r="P44" s="14"/>
      <c r="Q44" s="2"/>
      <c r="R44" s="2"/>
    </row>
    <row r="45" spans="1:19" x14ac:dyDescent="0.2">
      <c r="A45" t="s">
        <v>58</v>
      </c>
      <c r="B45" s="5">
        <v>5</v>
      </c>
      <c r="C45" s="5">
        <v>31</v>
      </c>
      <c r="D45" s="5">
        <v>83</v>
      </c>
      <c r="E45" s="5"/>
      <c r="F45" s="5"/>
      <c r="G45" s="10"/>
      <c r="H45" s="10"/>
      <c r="I45" s="10"/>
      <c r="J45" s="5">
        <v>1</v>
      </c>
      <c r="K45" s="5">
        <v>5</v>
      </c>
      <c r="L45" s="5"/>
      <c r="P45" s="14"/>
      <c r="Q45" s="2"/>
      <c r="R45" s="2"/>
    </row>
    <row r="46" spans="1:19" x14ac:dyDescent="0.2">
      <c r="A46" t="s">
        <v>57</v>
      </c>
      <c r="B46" s="5">
        <v>2</v>
      </c>
      <c r="C46" s="5">
        <v>15</v>
      </c>
      <c r="D46" s="5">
        <v>29</v>
      </c>
      <c r="E46" s="5"/>
      <c r="F46" s="5"/>
      <c r="G46" s="5"/>
      <c r="H46" s="5"/>
      <c r="I46" s="5"/>
      <c r="J46" s="5">
        <v>1</v>
      </c>
      <c r="K46" s="5">
        <v>1</v>
      </c>
      <c r="L46" s="3"/>
      <c r="P46" s="2"/>
      <c r="Q46" s="2"/>
      <c r="R46" s="2"/>
    </row>
    <row r="47" spans="1:19" x14ac:dyDescent="0.2">
      <c r="A47" t="s">
        <v>110</v>
      </c>
      <c r="B47" s="5">
        <v>1</v>
      </c>
      <c r="C47" s="5">
        <v>13</v>
      </c>
      <c r="D47" s="5">
        <v>12</v>
      </c>
      <c r="E47" s="5"/>
      <c r="F47" s="5"/>
      <c r="G47" s="5"/>
      <c r="H47" s="5"/>
      <c r="I47" s="5"/>
      <c r="J47" s="5">
        <v>1</v>
      </c>
      <c r="K47" s="5">
        <v>0</v>
      </c>
      <c r="L47" s="5"/>
      <c r="P47" s="2"/>
      <c r="Q47" s="2"/>
      <c r="R47" s="2"/>
    </row>
    <row r="49" spans="1:20" x14ac:dyDescent="0.2">
      <c r="A49" s="1" t="s">
        <v>49</v>
      </c>
      <c r="B49" s="3" t="s">
        <v>4</v>
      </c>
      <c r="C49" s="3" t="s">
        <v>5</v>
      </c>
      <c r="D49" s="3" t="s">
        <v>6</v>
      </c>
      <c r="E49" s="3" t="s">
        <v>7</v>
      </c>
      <c r="F49" s="3" t="s">
        <v>12</v>
      </c>
      <c r="G49" s="3" t="s">
        <v>15</v>
      </c>
      <c r="H49" s="3" t="s">
        <v>39</v>
      </c>
      <c r="I49" s="3"/>
      <c r="J49" s="3" t="s">
        <v>16</v>
      </c>
      <c r="K49" s="3"/>
      <c r="L49" s="3" t="s">
        <v>13</v>
      </c>
      <c r="M49" s="3"/>
      <c r="N49" s="3"/>
      <c r="O49" s="11" t="s">
        <v>40</v>
      </c>
      <c r="P49" s="4" t="s">
        <v>41</v>
      </c>
      <c r="R49" s="4" t="s">
        <v>42</v>
      </c>
      <c r="T49" s="3" t="s">
        <v>43</v>
      </c>
    </row>
    <row r="50" spans="1:20" x14ac:dyDescent="0.2">
      <c r="A50" s="19" t="s">
        <v>70</v>
      </c>
      <c r="B50" s="76">
        <f>'GM1'!B48</f>
        <v>36</v>
      </c>
      <c r="C50" s="76">
        <f>'GM1'!C48</f>
        <v>17</v>
      </c>
      <c r="D50" s="76">
        <f>'GM1'!D48</f>
        <v>10</v>
      </c>
      <c r="E50" s="76">
        <f>'GM1'!E48</f>
        <v>10</v>
      </c>
      <c r="F50" s="76">
        <f>'GM1'!F48</f>
        <v>0</v>
      </c>
      <c r="G50" s="76">
        <f>'GM1'!G48</f>
        <v>0</v>
      </c>
      <c r="H50" s="76">
        <f>'GM1'!H48</f>
        <v>0</v>
      </c>
      <c r="J50" s="2">
        <f t="shared" ref="J50:J58" si="5">IF(B50=0, "",C50/B50)</f>
        <v>0.47222222222222221</v>
      </c>
      <c r="L50" s="77">
        <f>'GM1'!L48</f>
        <v>1</v>
      </c>
      <c r="P50" t="s">
        <v>67</v>
      </c>
      <c r="R50" t="s">
        <v>51</v>
      </c>
      <c r="T50" t="s">
        <v>51</v>
      </c>
    </row>
    <row r="51" spans="1:20" x14ac:dyDescent="0.2">
      <c r="A51" s="21" t="s">
        <v>74</v>
      </c>
      <c r="B51" s="16">
        <f>'GM2'!B48</f>
        <v>31</v>
      </c>
      <c r="C51" s="16">
        <f>'GM2'!C48</f>
        <v>16</v>
      </c>
      <c r="D51" s="16">
        <f>'GM2'!D48</f>
        <v>10</v>
      </c>
      <c r="E51" s="16">
        <f>'GM2'!E48</f>
        <v>10</v>
      </c>
      <c r="F51" s="16">
        <f>'GM2'!F48</f>
        <v>0</v>
      </c>
      <c r="G51" s="16">
        <f>'GM2'!G48</f>
        <v>0</v>
      </c>
      <c r="H51" s="16">
        <f>'GM2'!H48</f>
        <v>0</v>
      </c>
      <c r="J51" s="2">
        <f t="shared" si="5"/>
        <v>0.5161290322580645</v>
      </c>
      <c r="L51" s="77">
        <f>'GM2'!L48</f>
        <v>1</v>
      </c>
      <c r="P51" s="2" t="s">
        <v>69</v>
      </c>
      <c r="R51" s="9" t="s">
        <v>58</v>
      </c>
      <c r="S51" s="1"/>
      <c r="T51" s="87" t="s">
        <v>57</v>
      </c>
    </row>
    <row r="52" spans="1:20" x14ac:dyDescent="0.2">
      <c r="A52" s="22" t="s">
        <v>71</v>
      </c>
      <c r="B52" s="16">
        <f>'GM3'!B48</f>
        <v>40</v>
      </c>
      <c r="C52" s="16">
        <f>'GM3'!C48</f>
        <v>22</v>
      </c>
      <c r="D52" s="16">
        <f>'GM3'!D48</f>
        <v>15</v>
      </c>
      <c r="E52" s="16">
        <f>'GM3'!E48</f>
        <v>15</v>
      </c>
      <c r="F52" s="16">
        <f>'GM3'!F48</f>
        <v>0</v>
      </c>
      <c r="G52" s="16">
        <f>'GM3'!G48</f>
        <v>0</v>
      </c>
      <c r="H52" s="16">
        <f>'GM3'!H48</f>
        <v>0</v>
      </c>
      <c r="J52" s="2">
        <f t="shared" si="5"/>
        <v>0.55000000000000004</v>
      </c>
      <c r="L52" s="78">
        <f>'GM3'!L48</f>
        <v>1</v>
      </c>
      <c r="P52" s="2" t="s">
        <v>68</v>
      </c>
      <c r="R52" s="2"/>
      <c r="T52" t="s">
        <v>51</v>
      </c>
    </row>
    <row r="53" spans="1:20" x14ac:dyDescent="0.2">
      <c r="A53" s="22" t="s">
        <v>72</v>
      </c>
      <c r="B53" s="16">
        <f>'GM4'!B48</f>
        <v>29</v>
      </c>
      <c r="C53" s="16">
        <f>'GM4'!C48</f>
        <v>12</v>
      </c>
      <c r="D53" s="16">
        <f>'GM4'!D48</f>
        <v>2</v>
      </c>
      <c r="E53" s="16">
        <f>'GM4'!E48</f>
        <v>12</v>
      </c>
      <c r="F53" s="16">
        <f>'GM4'!F48</f>
        <v>1</v>
      </c>
      <c r="G53" s="16">
        <f>'GM4'!G48</f>
        <v>0</v>
      </c>
      <c r="H53" s="16">
        <f>'GM4'!H48</f>
        <v>0</v>
      </c>
      <c r="J53" s="2">
        <f t="shared" si="5"/>
        <v>0.41379310344827586</v>
      </c>
      <c r="L53" s="78">
        <f>'GM4'!L48</f>
        <v>1</v>
      </c>
      <c r="P53" s="2" t="str">
        <f>'GM4'!P48</f>
        <v>L:19-2</v>
      </c>
      <c r="Q53" s="2"/>
      <c r="R53" s="2" t="str">
        <f>'GM4'!R48</f>
        <v>N/A</v>
      </c>
      <c r="S53" s="2"/>
      <c r="T53" s="2" t="str">
        <f>'GM4'!T48</f>
        <v>N/A</v>
      </c>
    </row>
    <row r="54" spans="1:20" x14ac:dyDescent="0.2">
      <c r="A54" s="22" t="s">
        <v>73</v>
      </c>
      <c r="B54" s="16">
        <f>'GM5'!B48</f>
        <v>38</v>
      </c>
      <c r="C54" s="16">
        <f>'GM5'!C48</f>
        <v>20</v>
      </c>
      <c r="D54" s="16">
        <f>'GM5'!D48</f>
        <v>8</v>
      </c>
      <c r="E54" s="16">
        <f>'GM5'!E48</f>
        <v>8</v>
      </c>
      <c r="F54" s="16">
        <f>'GM5'!F48</f>
        <v>0</v>
      </c>
      <c r="G54" s="16">
        <f>'GM5'!G48</f>
        <v>0</v>
      </c>
      <c r="H54" s="16">
        <f>'GM5'!H48</f>
        <v>0</v>
      </c>
      <c r="J54" s="2">
        <f t="shared" si="5"/>
        <v>0.52631578947368418</v>
      </c>
      <c r="L54" s="78">
        <f>'GM5'!L48</f>
        <v>1</v>
      </c>
      <c r="P54" s="2" t="str">
        <f>'GM5'!P48</f>
        <v>L:8-10</v>
      </c>
      <c r="Q54" s="2"/>
      <c r="R54" s="2" t="str">
        <f>'GM5'!R48</f>
        <v>N/A</v>
      </c>
      <c r="S54" s="2"/>
      <c r="T54" s="2" t="str">
        <f>'GM5'!T48</f>
        <v>N/A</v>
      </c>
    </row>
    <row r="55" spans="1:20" x14ac:dyDescent="0.2">
      <c r="A55" s="22" t="s">
        <v>75</v>
      </c>
      <c r="B55" s="16">
        <f>'GM6'!B48</f>
        <v>35</v>
      </c>
      <c r="C55" s="16">
        <f>'GM6'!C48</f>
        <v>18</v>
      </c>
      <c r="D55" s="16">
        <f>'GM6'!D48</f>
        <v>8</v>
      </c>
      <c r="E55" s="16">
        <f>'GM6'!E48</f>
        <v>8</v>
      </c>
      <c r="F55" s="16">
        <f>'GM6'!F48</f>
        <v>0</v>
      </c>
      <c r="G55" s="16">
        <f>'GM3'!G51</f>
        <v>0</v>
      </c>
      <c r="H55" s="16">
        <f>'GM3'!H51</f>
        <v>0</v>
      </c>
      <c r="J55" s="2">
        <f t="shared" si="5"/>
        <v>0.51428571428571423</v>
      </c>
      <c r="L55" s="78">
        <f>'GM6'!L48</f>
        <v>1</v>
      </c>
      <c r="P55" s="17" t="s">
        <v>109</v>
      </c>
      <c r="Q55" s="17"/>
      <c r="R55" s="9" t="s">
        <v>110</v>
      </c>
      <c r="S55" s="7"/>
      <c r="T55" s="87" t="s">
        <v>111</v>
      </c>
    </row>
    <row r="56" spans="1:20" x14ac:dyDescent="0.2">
      <c r="A56" s="22" t="s">
        <v>76</v>
      </c>
      <c r="B56" s="16">
        <f>'GM7'!B48</f>
        <v>38</v>
      </c>
      <c r="C56" s="16">
        <f>'GM7'!C48</f>
        <v>25</v>
      </c>
      <c r="D56" s="16">
        <f>'GM7'!D48</f>
        <v>17</v>
      </c>
      <c r="E56" s="16">
        <f>'GM7'!E48</f>
        <v>17</v>
      </c>
      <c r="F56" s="16">
        <f>'GM7'!F48</f>
        <v>0</v>
      </c>
      <c r="G56" s="16">
        <f>'GM7'!G48</f>
        <v>0</v>
      </c>
      <c r="H56" s="16">
        <f>'GM7'!H48</f>
        <v>0</v>
      </c>
      <c r="J56" s="2">
        <f t="shared" si="5"/>
        <v>0.65789473684210531</v>
      </c>
      <c r="L56" s="78">
        <f>'GM7'!L48</f>
        <v>1</v>
      </c>
      <c r="P56" s="2" t="str">
        <f>'GM7'!P48</f>
        <v>W: 17-7</v>
      </c>
      <c r="Q56" s="2"/>
      <c r="R56" s="14" t="str">
        <f>'GM7'!R48</f>
        <v>Murray</v>
      </c>
      <c r="S56" s="2"/>
      <c r="T56" s="14" t="str">
        <f>'GM7'!T48</f>
        <v xml:space="preserve">J. Shannon                      </v>
      </c>
    </row>
    <row r="57" spans="1:20" x14ac:dyDescent="0.2">
      <c r="A57" s="22" t="s">
        <v>77</v>
      </c>
      <c r="B57" s="16">
        <f>'GM8'!B48</f>
        <v>38</v>
      </c>
      <c r="C57" s="16">
        <f>'GM8'!C48</f>
        <v>22</v>
      </c>
      <c r="D57" s="16">
        <f>'GM8'!D48</f>
        <v>12</v>
      </c>
      <c r="E57" s="16">
        <f>'GM8'!E48</f>
        <v>12</v>
      </c>
      <c r="F57" s="16">
        <f>'GM8'!F48</f>
        <v>2</v>
      </c>
      <c r="G57" s="16">
        <f>'GM8'!G48</f>
        <v>0</v>
      </c>
      <c r="H57" s="16">
        <f>'GM8'!H48</f>
        <v>0</v>
      </c>
      <c r="J57" s="2">
        <f t="shared" si="5"/>
        <v>0.57894736842105265</v>
      </c>
      <c r="L57" s="78">
        <f>'GM8'!L48</f>
        <v>0</v>
      </c>
      <c r="P57" s="2" t="str">
        <f>'GM8'!P48</f>
        <v>L: 12-15</v>
      </c>
      <c r="Q57" s="2"/>
      <c r="R57" s="2" t="str">
        <f>'GM8'!R48</f>
        <v>N/A</v>
      </c>
      <c r="S57" s="2"/>
      <c r="T57" s="2" t="str">
        <f>'GM8'!T48</f>
        <v>N/A</v>
      </c>
    </row>
    <row r="58" spans="1:20" x14ac:dyDescent="0.2">
      <c r="A58" s="7" t="s">
        <v>78</v>
      </c>
      <c r="B58" s="16">
        <f>'GM9'!B48</f>
        <v>46</v>
      </c>
      <c r="C58" s="16">
        <f>'GM9'!C48</f>
        <v>23</v>
      </c>
      <c r="D58" s="16">
        <f>'GM9'!D48</f>
        <v>16</v>
      </c>
      <c r="E58" s="16">
        <f>'GM9'!E48</f>
        <v>16</v>
      </c>
      <c r="F58" s="16">
        <f>'GM9'!F48</f>
        <v>7</v>
      </c>
      <c r="G58" s="16">
        <f>'GM9'!G48</f>
        <v>0</v>
      </c>
      <c r="H58" s="16">
        <f>'GM9'!H48</f>
        <v>0</v>
      </c>
      <c r="J58" s="2">
        <f t="shared" si="5"/>
        <v>0.5</v>
      </c>
      <c r="L58" s="78">
        <f>'GM9'!L48</f>
        <v>2</v>
      </c>
      <c r="P58" s="2" t="str">
        <f>'GM9'!P48</f>
        <v>W:16-15</v>
      </c>
      <c r="Q58" s="2"/>
      <c r="R58" s="14" t="str">
        <f>'GM9'!R48</f>
        <v>Shannon</v>
      </c>
      <c r="S58" s="2"/>
      <c r="T58" s="14" t="str">
        <f>'GM9'!T48</f>
        <v>Ruoff</v>
      </c>
    </row>
    <row r="59" spans="1:20" x14ac:dyDescent="0.2">
      <c r="A59" s="19"/>
      <c r="B59" s="5"/>
      <c r="C59" s="5"/>
      <c r="D59" s="5"/>
      <c r="E59" s="5"/>
      <c r="F59" s="5"/>
      <c r="G59" s="5"/>
      <c r="H59" s="5"/>
      <c r="J59" s="2"/>
      <c r="P59" s="2"/>
      <c r="R59" s="2"/>
    </row>
    <row r="60" spans="1:20" x14ac:dyDescent="0.2">
      <c r="A60" s="1" t="s">
        <v>44</v>
      </c>
      <c r="B60" s="5"/>
      <c r="C60" s="5"/>
      <c r="D60" s="5"/>
      <c r="E60" s="5"/>
      <c r="F60" s="5"/>
      <c r="G60" s="5"/>
      <c r="H60" s="5"/>
      <c r="J60" s="2"/>
      <c r="P60" s="2"/>
      <c r="R60" s="2"/>
    </row>
    <row r="61" spans="1:20" x14ac:dyDescent="0.2">
      <c r="A61" s="7" t="str">
        <f>'PO#1'!A50</f>
        <v>Trinity: 7/13/21</v>
      </c>
      <c r="B61" s="7">
        <f>'PO#1'!B50</f>
        <v>31</v>
      </c>
      <c r="C61" s="7">
        <f>'PO#1'!C50</f>
        <v>15</v>
      </c>
      <c r="D61" s="7">
        <f>'PO#1'!D50</f>
        <v>8</v>
      </c>
      <c r="E61" s="7">
        <f>'PO#1'!E50</f>
        <v>8</v>
      </c>
      <c r="F61" s="7">
        <f>'PO#1'!F50</f>
        <v>0</v>
      </c>
      <c r="G61" s="7">
        <f>'PO#1'!G50</f>
        <v>0</v>
      </c>
      <c r="H61" s="7">
        <f>'PO#1'!H50</f>
        <v>0</v>
      </c>
      <c r="I61" s="7">
        <f>'PO#1'!I50</f>
        <v>0</v>
      </c>
      <c r="J61" s="7">
        <f>'PO#1'!J50</f>
        <v>0.4838709677419355</v>
      </c>
      <c r="K61" s="7">
        <f>'PO#1'!K50</f>
        <v>0</v>
      </c>
      <c r="L61" s="7">
        <f>'PO#1'!L50</f>
        <v>1</v>
      </c>
      <c r="M61" s="7">
        <f>'PO#1'!M50</f>
        <v>0</v>
      </c>
      <c r="N61" s="7"/>
      <c r="O61" s="7">
        <f>'PO#1'!O50</f>
        <v>0</v>
      </c>
      <c r="P61" s="7" t="str">
        <f>'PO#1'!P50</f>
        <v>L: 9-8</v>
      </c>
      <c r="Q61" s="7"/>
      <c r="R61" s="7" t="str">
        <f>'PO#1'!R50</f>
        <v>N/A</v>
      </c>
      <c r="S61" s="7"/>
      <c r="T61" s="7" t="str">
        <f>'PO#1'!T50</f>
        <v>N/A</v>
      </c>
    </row>
    <row r="62" spans="1:20" x14ac:dyDescent="0.2">
      <c r="A62" s="7" t="str">
        <f>'PO#2'!A50</f>
        <v>ELCA: 7/14/21</v>
      </c>
      <c r="B62" s="7">
        <f>'PO#2'!B50</f>
        <v>41</v>
      </c>
      <c r="C62" s="7">
        <f>'PO#2'!C50</f>
        <v>23</v>
      </c>
      <c r="D62" s="7">
        <f>'PO#2'!D50</f>
        <v>10</v>
      </c>
      <c r="E62" s="7">
        <f>'PO#2'!E50</f>
        <v>10</v>
      </c>
      <c r="F62" s="7">
        <f>'PO#2'!F50</f>
        <v>0</v>
      </c>
      <c r="G62" s="7">
        <f>'PO#2'!G50</f>
        <v>0</v>
      </c>
      <c r="H62" s="7">
        <f>'PO#2'!H50</f>
        <v>0</v>
      </c>
      <c r="I62" s="7">
        <f>'PO#2'!I50</f>
        <v>0</v>
      </c>
      <c r="J62" s="7">
        <f>'PO#2'!J50</f>
        <v>0.56097560975609762</v>
      </c>
      <c r="K62" s="7">
        <f>'PO#2'!K50</f>
        <v>0</v>
      </c>
      <c r="L62" s="7">
        <f>'PO#2'!L50</f>
        <v>2</v>
      </c>
      <c r="M62" s="7">
        <f>'PO#2'!M50</f>
        <v>0</v>
      </c>
      <c r="N62" s="7"/>
      <c r="O62" s="7">
        <f>'PO#2'!O50</f>
        <v>0</v>
      </c>
      <c r="P62" s="7" t="str">
        <f>'PO#2'!P50</f>
        <v>L: 10-12</v>
      </c>
      <c r="Q62" s="7"/>
      <c r="R62" s="7" t="str">
        <f>'PO#2'!R50</f>
        <v>N/A</v>
      </c>
      <c r="S62" s="7"/>
      <c r="T62" s="7" t="str">
        <f>'PO#2'!T50</f>
        <v>N/A</v>
      </c>
    </row>
    <row r="63" spans="1:20" x14ac:dyDescent="0.2">
      <c r="A63" s="7"/>
      <c r="B63" s="5"/>
      <c r="C63" s="5"/>
      <c r="D63" s="5"/>
      <c r="E63" s="5"/>
      <c r="F63" s="5"/>
      <c r="G63" s="5"/>
      <c r="H63" s="5"/>
      <c r="J63" s="2" t="str">
        <f t="shared" ref="J63:J64" si="6">IF(B63=0, "",C63/B63)</f>
        <v/>
      </c>
      <c r="P63" s="2"/>
      <c r="R63" s="2"/>
    </row>
    <row r="64" spans="1:20" x14ac:dyDescent="0.2">
      <c r="A64" s="7"/>
      <c r="B64" s="5"/>
      <c r="C64" s="5"/>
      <c r="D64" s="5"/>
      <c r="E64" s="5"/>
      <c r="F64" s="5"/>
      <c r="G64" s="5"/>
      <c r="H64" s="5"/>
      <c r="J64" s="2" t="str">
        <f t="shared" si="6"/>
        <v/>
      </c>
      <c r="P64" s="2"/>
      <c r="R64" s="2"/>
    </row>
    <row r="65" spans="1:18" x14ac:dyDescent="0.2">
      <c r="A65" s="7"/>
      <c r="B65" s="5"/>
      <c r="C65" s="5"/>
      <c r="D65" s="5"/>
      <c r="E65" s="5"/>
      <c r="F65" s="5"/>
      <c r="G65" s="5"/>
      <c r="H65" s="5"/>
      <c r="J65" s="2"/>
      <c r="P65" s="2"/>
      <c r="R65" s="2"/>
    </row>
    <row r="66" spans="1:18" x14ac:dyDescent="0.2">
      <c r="A66" s="7"/>
      <c r="B66" s="5"/>
      <c r="C66" s="5"/>
      <c r="D66" s="5"/>
      <c r="E66" s="5"/>
      <c r="F66" s="5"/>
      <c r="G66" s="5"/>
      <c r="H66" s="5"/>
      <c r="J66" s="2"/>
      <c r="P66" s="2"/>
      <c r="R66" s="2"/>
    </row>
    <row r="67" spans="1:18" x14ac:dyDescent="0.2">
      <c r="A67" s="12" t="s">
        <v>45</v>
      </c>
      <c r="B67" s="1">
        <f t="shared" ref="B67:H67" si="7">SUM(B50:B66)</f>
        <v>403</v>
      </c>
      <c r="C67" s="1">
        <f t="shared" si="7"/>
        <v>213</v>
      </c>
      <c r="D67" s="1">
        <f t="shared" si="7"/>
        <v>116</v>
      </c>
      <c r="E67" s="1">
        <f t="shared" si="7"/>
        <v>126</v>
      </c>
      <c r="F67" s="1">
        <f t="shared" si="7"/>
        <v>10</v>
      </c>
      <c r="G67" s="1">
        <f t="shared" si="7"/>
        <v>0</v>
      </c>
      <c r="H67" s="1">
        <f t="shared" si="7"/>
        <v>0</v>
      </c>
      <c r="I67" s="1"/>
      <c r="J67" s="9">
        <f>(C67/B67)</f>
        <v>0.52853598014888337</v>
      </c>
      <c r="K67" s="1"/>
      <c r="L67" s="1">
        <f>SUM(L50:L66)</f>
        <v>12</v>
      </c>
      <c r="M67" s="1"/>
      <c r="P67" s="17" t="s">
        <v>128</v>
      </c>
      <c r="R67" s="2"/>
    </row>
    <row r="68" spans="1:18" x14ac:dyDescent="0.2">
      <c r="A68" s="7"/>
      <c r="J68" s="2"/>
      <c r="P68" s="2"/>
      <c r="R68" s="2"/>
    </row>
    <row r="69" spans="1:18" x14ac:dyDescent="0.2">
      <c r="A69" s="7"/>
      <c r="J69" s="2"/>
      <c r="P69" s="2"/>
      <c r="R69" s="2"/>
    </row>
    <row r="70" spans="1:18" x14ac:dyDescent="0.2">
      <c r="A70" s="7"/>
      <c r="J70" s="2"/>
      <c r="P70" s="2"/>
      <c r="R70" s="2"/>
    </row>
    <row r="71" spans="1:18" x14ac:dyDescent="0.2">
      <c r="A71" s="7"/>
      <c r="J71" s="2"/>
      <c r="P71" s="2"/>
      <c r="R71" s="2"/>
    </row>
    <row r="72" spans="1:18" x14ac:dyDescent="0.2">
      <c r="A72" s="1"/>
      <c r="J72" s="2"/>
      <c r="P72" s="2"/>
      <c r="R72" s="2"/>
    </row>
    <row r="73" spans="1:18" x14ac:dyDescent="0.2">
      <c r="A73" s="7"/>
      <c r="J73" s="2"/>
      <c r="P73" s="2"/>
      <c r="R73" s="2"/>
    </row>
    <row r="74" spans="1:18" x14ac:dyDescent="0.2">
      <c r="A74" s="7"/>
      <c r="J74" s="2"/>
      <c r="P74" s="2"/>
      <c r="R74" s="2"/>
    </row>
    <row r="75" spans="1:18" x14ac:dyDescent="0.2">
      <c r="A75" s="7"/>
      <c r="J75" s="2"/>
      <c r="P75" s="2"/>
      <c r="R75" s="2"/>
    </row>
    <row r="76" spans="1:18" x14ac:dyDescent="0.2">
      <c r="A76" s="7"/>
      <c r="J76" s="2"/>
      <c r="P76" s="2"/>
      <c r="R76" s="2"/>
    </row>
    <row r="77" spans="1:18" x14ac:dyDescent="0.2">
      <c r="A77" s="7"/>
      <c r="J77" s="2"/>
      <c r="P77" s="2"/>
      <c r="R77" s="2"/>
    </row>
    <row r="78" spans="1:18" x14ac:dyDescent="0.2">
      <c r="A78" s="12"/>
      <c r="B78" s="1"/>
      <c r="C78" s="1"/>
      <c r="D78" s="1"/>
      <c r="E78" s="1"/>
      <c r="F78" s="1"/>
      <c r="G78" s="1"/>
      <c r="H78" s="1"/>
      <c r="I78" s="1"/>
      <c r="J78" s="9"/>
      <c r="K78" s="1"/>
      <c r="L78" s="1"/>
      <c r="M78" s="1"/>
      <c r="N78" s="1"/>
      <c r="O78" s="1"/>
      <c r="P78" s="9"/>
      <c r="Q78" s="9"/>
      <c r="R78" s="2"/>
    </row>
    <row r="79" spans="1:18" x14ac:dyDescent="0.2">
      <c r="B79" s="8"/>
      <c r="C79" s="8"/>
      <c r="D79" s="8"/>
      <c r="E79" s="8"/>
      <c r="F79" s="8"/>
      <c r="G79" s="8"/>
      <c r="H79" s="8"/>
      <c r="I79" s="8"/>
      <c r="J79" s="13"/>
      <c r="K79" s="8"/>
      <c r="L79" s="8"/>
      <c r="P79" s="2"/>
      <c r="Q79" s="2"/>
      <c r="R79" s="2"/>
    </row>
    <row r="80" spans="1:18" x14ac:dyDescent="0.2">
      <c r="J80" s="2"/>
      <c r="P80" s="2"/>
      <c r="Q80" s="2"/>
      <c r="R80" s="2"/>
    </row>
    <row r="81" spans="1:18" x14ac:dyDescent="0.2">
      <c r="A81" s="1"/>
      <c r="J81" s="2"/>
      <c r="P81" s="2"/>
      <c r="Q81" s="2"/>
      <c r="R81" s="2"/>
    </row>
    <row r="82" spans="1:18" x14ac:dyDescent="0.2">
      <c r="J82" s="2"/>
      <c r="P82" s="2"/>
      <c r="Q82" s="2"/>
      <c r="R82" s="2"/>
    </row>
    <row r="83" spans="1:18" x14ac:dyDescent="0.2">
      <c r="J83" s="2"/>
      <c r="P83" s="2"/>
      <c r="Q83" s="2"/>
      <c r="R83" s="2"/>
    </row>
    <row r="84" spans="1:18" x14ac:dyDescent="0.2">
      <c r="J84" s="2"/>
      <c r="P84" s="2"/>
      <c r="Q84" s="2"/>
      <c r="R84" s="2"/>
    </row>
    <row r="85" spans="1:18" x14ac:dyDescent="0.2">
      <c r="J85" s="2"/>
      <c r="P85" s="2"/>
      <c r="Q85" s="2"/>
      <c r="R85" s="2"/>
    </row>
    <row r="86" spans="1:18" x14ac:dyDescent="0.2">
      <c r="J86" s="2"/>
      <c r="P86" s="2"/>
      <c r="Q86" s="2"/>
      <c r="R86" s="2"/>
    </row>
    <row r="87" spans="1:18" x14ac:dyDescent="0.2">
      <c r="J87" s="2"/>
      <c r="P87" s="2"/>
      <c r="Q87" s="2"/>
      <c r="R87" s="2"/>
    </row>
    <row r="88" spans="1:18" x14ac:dyDescent="0.2">
      <c r="J88" s="2"/>
      <c r="P88" s="2"/>
      <c r="Q88" s="2"/>
      <c r="R88" s="2"/>
    </row>
    <row r="89" spans="1:18" x14ac:dyDescent="0.2">
      <c r="J89" s="2"/>
      <c r="P89" s="2"/>
      <c r="Q89" s="2"/>
      <c r="R89" s="2"/>
    </row>
    <row r="90" spans="1:18" x14ac:dyDescent="0.2">
      <c r="J90" s="2"/>
      <c r="P90" s="2"/>
      <c r="Q90" s="2"/>
      <c r="R90" s="2"/>
    </row>
    <row r="91" spans="1:18" x14ac:dyDescent="0.2">
      <c r="J91" s="2"/>
      <c r="P91" s="2"/>
      <c r="Q91" s="2"/>
      <c r="R91" s="2"/>
    </row>
    <row r="92" spans="1:18" x14ac:dyDescent="0.2">
      <c r="J92" s="2"/>
      <c r="P92" s="2"/>
      <c r="Q92" s="2"/>
      <c r="R92" s="2"/>
    </row>
    <row r="93" spans="1:18" x14ac:dyDescent="0.2">
      <c r="J93" s="9"/>
      <c r="K93" s="1"/>
      <c r="L93" s="1"/>
      <c r="M93" s="1"/>
      <c r="N93" s="1"/>
      <c r="O93" s="1"/>
      <c r="P93" s="9"/>
      <c r="Q93" s="9"/>
      <c r="R93" s="9"/>
    </row>
  </sheetData>
  <phoneticPr fontId="4" type="noConversion"/>
  <pageMargins left="0.7" right="0.7" top="0.75" bottom="0.75" header="0.3" footer="0.3"/>
  <pageSetup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539E-E3BB-4296-88E9-DF2098CCF35F}">
  <dimension ref="A1:T70"/>
  <sheetViews>
    <sheetView workbookViewId="0">
      <pane ySplit="3" topLeftCell="A4" activePane="bottomLeft" state="frozen"/>
      <selection pane="bottomLeft" activeCell="P15" sqref="P15:R16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83</v>
      </c>
      <c r="P1" s="2" t="s">
        <v>91</v>
      </c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28" t="s">
        <v>19</v>
      </c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2" t="str">
        <f>IF(D4=0,"",F4/D4)</f>
        <v/>
      </c>
      <c r="Q4" s="42" t="str">
        <f t="shared" ref="Q4:Q40" si="0">IF(D4=0,"",(H4+I4*2+J4*3+K4*4)/D4)</f>
        <v/>
      </c>
      <c r="R4" s="50" t="str">
        <f t="shared" ref="R4:R40" si="1">IF(C4=0,"",(F4+L4)/C4)</f>
        <v/>
      </c>
    </row>
    <row r="5" spans="1:18" x14ac:dyDescent="0.2">
      <c r="A5" s="29" t="s">
        <v>50</v>
      </c>
      <c r="B5" s="44">
        <v>1</v>
      </c>
      <c r="C5" s="37">
        <v>3</v>
      </c>
      <c r="D5" s="37">
        <v>3</v>
      </c>
      <c r="E5" s="37">
        <v>2</v>
      </c>
      <c r="F5" s="37">
        <v>3</v>
      </c>
      <c r="G5" s="37"/>
      <c r="H5" s="37">
        <v>3</v>
      </c>
      <c r="I5" s="37"/>
      <c r="J5" s="37"/>
      <c r="K5" s="37"/>
      <c r="L5" s="37"/>
      <c r="M5" s="37"/>
      <c r="N5" s="24"/>
      <c r="O5" s="24"/>
      <c r="P5" s="25">
        <f t="shared" ref="P5:P40" si="2">IF(D5=0,"",F5/D5)</f>
        <v>1</v>
      </c>
      <c r="Q5" s="25">
        <f t="shared" si="0"/>
        <v>1</v>
      </c>
      <c r="R5" s="33">
        <f t="shared" si="1"/>
        <v>1</v>
      </c>
    </row>
    <row r="6" spans="1:18" x14ac:dyDescent="0.2">
      <c r="A6" s="29" t="s">
        <v>60</v>
      </c>
      <c r="B6" s="45">
        <v>1</v>
      </c>
      <c r="C6" s="37">
        <v>4</v>
      </c>
      <c r="D6" s="37">
        <v>3</v>
      </c>
      <c r="E6" s="37">
        <v>1</v>
      </c>
      <c r="F6" s="37">
        <v>1</v>
      </c>
      <c r="G6" s="37">
        <v>3</v>
      </c>
      <c r="H6" s="37"/>
      <c r="I6" s="37"/>
      <c r="J6" s="37"/>
      <c r="K6" s="37">
        <v>1</v>
      </c>
      <c r="L6" s="37"/>
      <c r="M6" s="37">
        <v>1</v>
      </c>
      <c r="N6" s="24"/>
      <c r="O6" s="24"/>
      <c r="P6" s="25">
        <f t="shared" si="2"/>
        <v>0.33333333333333331</v>
      </c>
      <c r="Q6" s="25">
        <f t="shared" si="0"/>
        <v>1.3333333333333333</v>
      </c>
      <c r="R6" s="33">
        <f t="shared" si="1"/>
        <v>0.25</v>
      </c>
    </row>
    <row r="7" spans="1:18" x14ac:dyDescent="0.2">
      <c r="A7" s="29" t="s">
        <v>61</v>
      </c>
      <c r="B7" s="4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4"/>
      <c r="O7" s="24"/>
      <c r="P7" s="25" t="str">
        <f t="shared" si="2"/>
        <v/>
      </c>
      <c r="Q7" s="25" t="str">
        <f t="shared" si="0"/>
        <v/>
      </c>
      <c r="R7" s="33" t="str">
        <f t="shared" si="1"/>
        <v/>
      </c>
    </row>
    <row r="8" spans="1:18" x14ac:dyDescent="0.2">
      <c r="A8" s="29" t="s">
        <v>62</v>
      </c>
      <c r="B8" s="4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4"/>
      <c r="O8" s="24"/>
      <c r="P8" s="25" t="str">
        <f t="shared" si="2"/>
        <v/>
      </c>
      <c r="Q8" s="25" t="str">
        <f t="shared" si="0"/>
        <v/>
      </c>
      <c r="R8" s="33" t="str">
        <f t="shared" si="1"/>
        <v/>
      </c>
    </row>
    <row r="9" spans="1:18" x14ac:dyDescent="0.2">
      <c r="A9" s="29" t="s">
        <v>20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5" t="str">
        <f t="shared" si="2"/>
        <v/>
      </c>
      <c r="Q9" s="25" t="str">
        <f t="shared" si="0"/>
        <v/>
      </c>
      <c r="R9" s="33" t="str">
        <f t="shared" si="1"/>
        <v/>
      </c>
    </row>
    <row r="10" spans="1:18" x14ac:dyDescent="0.2">
      <c r="A10" s="29" t="s">
        <v>21</v>
      </c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4"/>
      <c r="O10" s="24"/>
      <c r="P10" s="25" t="str">
        <f t="shared" si="2"/>
        <v/>
      </c>
      <c r="Q10" s="25" t="str">
        <f t="shared" si="0"/>
        <v/>
      </c>
      <c r="R10" s="33" t="str">
        <f t="shared" si="1"/>
        <v/>
      </c>
    </row>
    <row r="11" spans="1:18" x14ac:dyDescent="0.2">
      <c r="A11" s="29" t="s">
        <v>56</v>
      </c>
      <c r="B11" s="44"/>
      <c r="C11" s="37"/>
      <c r="D11" s="37"/>
      <c r="E11" s="37"/>
      <c r="F11" s="37"/>
      <c r="G11" s="37"/>
      <c r="H11" s="37"/>
      <c r="I11" s="37"/>
      <c r="J11" s="38"/>
      <c r="K11" s="37"/>
      <c r="L11" s="38"/>
      <c r="M11" s="37"/>
      <c r="N11" s="24"/>
      <c r="O11" s="24"/>
      <c r="P11" s="25" t="str">
        <f t="shared" si="2"/>
        <v/>
      </c>
      <c r="Q11" s="25" t="str">
        <f t="shared" si="0"/>
        <v/>
      </c>
      <c r="R11" s="33" t="str">
        <f t="shared" si="1"/>
        <v/>
      </c>
    </row>
    <row r="12" spans="1:18" x14ac:dyDescent="0.2">
      <c r="A12" s="29" t="s">
        <v>105</v>
      </c>
      <c r="B12" s="44"/>
      <c r="C12" s="37"/>
      <c r="D12" s="37"/>
      <c r="E12" s="37"/>
      <c r="F12" s="37"/>
      <c r="G12" s="37"/>
      <c r="H12" s="37"/>
      <c r="I12" s="37"/>
      <c r="J12" s="38"/>
      <c r="K12" s="37"/>
      <c r="L12" s="38"/>
      <c r="M12" s="37"/>
      <c r="N12" s="24"/>
      <c r="O12" s="24"/>
      <c r="P12" s="25" t="str">
        <f t="shared" ref="P12" si="3">IF(D12=0,"",F12/D12)</f>
        <v/>
      </c>
      <c r="Q12" s="25" t="str">
        <f t="shared" ref="Q12" si="4">IF(D12=0,"",(H12+I12*2+J12*3+K12*4)/D12)</f>
        <v/>
      </c>
      <c r="R12" s="33" t="str">
        <f t="shared" ref="R12" si="5">IF(C12=0,"",(F12+L12)/C12)</f>
        <v/>
      </c>
    </row>
    <row r="13" spans="1:18" x14ac:dyDescent="0.2">
      <c r="A13" s="29" t="s">
        <v>99</v>
      </c>
      <c r="B13" s="44"/>
      <c r="C13" s="37"/>
      <c r="D13" s="37"/>
      <c r="E13" s="37"/>
      <c r="F13" s="37"/>
      <c r="G13" s="37"/>
      <c r="H13" s="37"/>
      <c r="I13" s="37"/>
      <c r="J13" s="38"/>
      <c r="K13" s="37"/>
      <c r="L13" s="38"/>
      <c r="M13" s="37"/>
      <c r="N13" s="24"/>
      <c r="O13" s="24"/>
      <c r="P13" s="25" t="str">
        <f t="shared" ref="P13" si="6">IF(D13=0,"",F13/D13)</f>
        <v/>
      </c>
      <c r="Q13" s="25" t="str">
        <f t="shared" ref="Q13" si="7">IF(D13=0,"",(H13+I13*2+J13*3+K13*4)/D13)</f>
        <v/>
      </c>
      <c r="R13" s="33" t="str">
        <f t="shared" ref="R13" si="8">IF(C13=0,"",(F13+L13)/C13)</f>
        <v/>
      </c>
    </row>
    <row r="14" spans="1:18" x14ac:dyDescent="0.2">
      <c r="A14" s="29" t="s">
        <v>63</v>
      </c>
      <c r="B14" s="4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24"/>
      <c r="O14" s="24"/>
      <c r="P14" s="25" t="str">
        <f t="shared" si="2"/>
        <v/>
      </c>
      <c r="Q14" s="25" t="str">
        <f t="shared" si="0"/>
        <v/>
      </c>
      <c r="R14" s="33" t="str">
        <f t="shared" si="1"/>
        <v/>
      </c>
    </row>
    <row r="15" spans="1:18" x14ac:dyDescent="0.2">
      <c r="A15" s="29" t="s">
        <v>22</v>
      </c>
      <c r="B15" s="45">
        <v>1</v>
      </c>
      <c r="C15" s="37">
        <v>3</v>
      </c>
      <c r="D15" s="37">
        <v>3</v>
      </c>
      <c r="E15" s="37"/>
      <c r="F15" s="37">
        <v>1</v>
      </c>
      <c r="G15" s="37"/>
      <c r="H15" s="37">
        <v>1</v>
      </c>
      <c r="I15" s="37"/>
      <c r="J15" s="37"/>
      <c r="K15" s="37"/>
      <c r="L15" s="37"/>
      <c r="M15" s="37"/>
      <c r="N15" s="24"/>
      <c r="O15" s="24"/>
      <c r="P15" s="25">
        <f t="shared" si="2"/>
        <v>0.33333333333333331</v>
      </c>
      <c r="Q15" s="25">
        <f t="shared" si="0"/>
        <v>0.33333333333333331</v>
      </c>
      <c r="R15" s="33">
        <f t="shared" si="1"/>
        <v>0.33333333333333331</v>
      </c>
    </row>
    <row r="16" spans="1:18" x14ac:dyDescent="0.2">
      <c r="A16" s="29" t="s">
        <v>114</v>
      </c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4"/>
      <c r="O16" s="24"/>
      <c r="P16" s="25" t="str">
        <f t="shared" ref="P16" si="9">IF(D16=0,"",F16/D16)</f>
        <v/>
      </c>
      <c r="Q16" s="25" t="str">
        <f t="shared" ref="Q16" si="10">IF(D16=0,"",(H16+I16*2+J16*3+K16*4)/D16)</f>
        <v/>
      </c>
      <c r="R16" s="33" t="str">
        <f t="shared" ref="R16" si="11">IF(C16=0,"",(F16+L16)/C16)</f>
        <v/>
      </c>
    </row>
    <row r="17" spans="1:18" x14ac:dyDescent="0.2">
      <c r="A17" s="29" t="s">
        <v>106</v>
      </c>
      <c r="B17" s="45">
        <v>1</v>
      </c>
      <c r="C17" s="37">
        <v>3</v>
      </c>
      <c r="D17" s="37">
        <v>3</v>
      </c>
      <c r="E17" s="37">
        <v>1</v>
      </c>
      <c r="F17" s="37">
        <v>1</v>
      </c>
      <c r="G17" s="37">
        <v>1</v>
      </c>
      <c r="H17" s="37">
        <v>1</v>
      </c>
      <c r="I17" s="37"/>
      <c r="J17" s="37"/>
      <c r="K17" s="37"/>
      <c r="L17" s="37"/>
      <c r="M17" s="37"/>
      <c r="N17" s="24"/>
      <c r="O17" s="24"/>
      <c r="P17" s="25">
        <f t="shared" ref="P17" si="12">IF(D17=0,"",F17/D17)</f>
        <v>0.33333333333333331</v>
      </c>
      <c r="Q17" s="25">
        <f t="shared" ref="Q17" si="13">IF(D17=0,"",(H17+I17*2+J17*3+K17*4)/D17)</f>
        <v>0.33333333333333331</v>
      </c>
      <c r="R17" s="33">
        <f t="shared" ref="R17" si="14">IF(C17=0,"",(F17+L17)/C17)</f>
        <v>0.33333333333333331</v>
      </c>
    </row>
    <row r="18" spans="1:18" x14ac:dyDescent="0.2">
      <c r="A18" s="29" t="s">
        <v>55</v>
      </c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4"/>
      <c r="O18" s="24"/>
      <c r="P18" s="25" t="str">
        <f t="shared" si="2"/>
        <v/>
      </c>
      <c r="Q18" s="25" t="str">
        <f t="shared" si="0"/>
        <v/>
      </c>
      <c r="R18" s="33" t="str">
        <f t="shared" si="1"/>
        <v/>
      </c>
    </row>
    <row r="19" spans="1:18" x14ac:dyDescent="0.2">
      <c r="A19" s="29" t="s">
        <v>23</v>
      </c>
      <c r="B19" s="45">
        <v>1</v>
      </c>
      <c r="C19" s="37">
        <v>3</v>
      </c>
      <c r="D19" s="37">
        <v>3</v>
      </c>
      <c r="E19" s="37">
        <v>1</v>
      </c>
      <c r="F19" s="37">
        <v>2</v>
      </c>
      <c r="G19" s="37"/>
      <c r="H19" s="37">
        <v>2</v>
      </c>
      <c r="I19" s="37"/>
      <c r="J19" s="37"/>
      <c r="K19" s="37"/>
      <c r="L19" s="37"/>
      <c r="M19" s="37"/>
      <c r="N19" s="24"/>
      <c r="O19" s="24"/>
      <c r="P19" s="25">
        <f t="shared" si="2"/>
        <v>0.66666666666666663</v>
      </c>
      <c r="Q19" s="25">
        <f t="shared" si="0"/>
        <v>0.66666666666666663</v>
      </c>
      <c r="R19" s="33">
        <f t="shared" si="1"/>
        <v>0.66666666666666663</v>
      </c>
    </row>
    <row r="20" spans="1:18" x14ac:dyDescent="0.2">
      <c r="A20" s="29" t="s">
        <v>53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24"/>
      <c r="O20" s="24"/>
      <c r="P20" s="25" t="str">
        <f t="shared" si="2"/>
        <v/>
      </c>
      <c r="Q20" s="25" t="str">
        <f t="shared" si="0"/>
        <v/>
      </c>
      <c r="R20" s="33" t="str">
        <f t="shared" si="1"/>
        <v/>
      </c>
    </row>
    <row r="21" spans="1:18" x14ac:dyDescent="0.2">
      <c r="A21" s="29" t="s">
        <v>24</v>
      </c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4"/>
      <c r="O21" s="24"/>
      <c r="P21" s="25" t="str">
        <f t="shared" si="2"/>
        <v/>
      </c>
      <c r="Q21" s="25" t="str">
        <f t="shared" si="0"/>
        <v/>
      </c>
      <c r="R21" s="33" t="str">
        <f t="shared" si="1"/>
        <v/>
      </c>
    </row>
    <row r="22" spans="1:18" x14ac:dyDescent="0.2">
      <c r="A22" s="30" t="s">
        <v>54</v>
      </c>
      <c r="B22" s="45">
        <v>1</v>
      </c>
      <c r="C22" s="37">
        <v>3</v>
      </c>
      <c r="D22" s="37">
        <v>3</v>
      </c>
      <c r="E22" s="37">
        <v>1</v>
      </c>
      <c r="F22" s="37">
        <v>2</v>
      </c>
      <c r="G22" s="37">
        <v>1</v>
      </c>
      <c r="H22" s="37"/>
      <c r="I22" s="37">
        <v>2</v>
      </c>
      <c r="J22" s="37"/>
      <c r="K22" s="37"/>
      <c r="L22" s="37"/>
      <c r="M22" s="37"/>
      <c r="N22" s="24"/>
      <c r="O22" s="24"/>
      <c r="P22" s="25">
        <f t="shared" si="2"/>
        <v>0.66666666666666663</v>
      </c>
      <c r="Q22" s="25">
        <f t="shared" si="0"/>
        <v>1.3333333333333333</v>
      </c>
      <c r="R22" s="33">
        <f t="shared" si="1"/>
        <v>0.66666666666666663</v>
      </c>
    </row>
    <row r="23" spans="1:18" x14ac:dyDescent="0.2">
      <c r="A23" s="30" t="s">
        <v>64</v>
      </c>
      <c r="B23" s="44">
        <v>1</v>
      </c>
      <c r="C23" s="37">
        <v>3</v>
      </c>
      <c r="D23" s="37">
        <v>3</v>
      </c>
      <c r="E23" s="37">
        <v>2</v>
      </c>
      <c r="F23" s="37">
        <v>2</v>
      </c>
      <c r="G23" s="37"/>
      <c r="H23" s="37">
        <v>2</v>
      </c>
      <c r="I23" s="37"/>
      <c r="J23" s="37"/>
      <c r="K23" s="37"/>
      <c r="L23" s="38"/>
      <c r="M23" s="37"/>
      <c r="N23" s="24"/>
      <c r="O23" s="24"/>
      <c r="P23" s="25">
        <f t="shared" si="2"/>
        <v>0.66666666666666663</v>
      </c>
      <c r="Q23" s="25">
        <f t="shared" si="0"/>
        <v>0.66666666666666663</v>
      </c>
      <c r="R23" s="33">
        <f t="shared" si="1"/>
        <v>0.66666666666666663</v>
      </c>
    </row>
    <row r="24" spans="1:18" x14ac:dyDescent="0.2">
      <c r="A24" s="30" t="s">
        <v>65</v>
      </c>
      <c r="B24" s="44"/>
      <c r="C24" s="38"/>
      <c r="D24" s="38"/>
      <c r="E24" s="38"/>
      <c r="F24" s="38"/>
      <c r="G24" s="37"/>
      <c r="H24" s="38"/>
      <c r="I24" s="37"/>
      <c r="J24" s="37"/>
      <c r="K24" s="37"/>
      <c r="L24" s="37"/>
      <c r="M24" s="37"/>
      <c r="N24" s="24"/>
      <c r="O24" s="24"/>
      <c r="P24" s="25" t="str">
        <f t="shared" si="2"/>
        <v/>
      </c>
      <c r="Q24" s="25" t="str">
        <f t="shared" si="0"/>
        <v/>
      </c>
      <c r="R24" s="33" t="str">
        <f t="shared" si="1"/>
        <v/>
      </c>
    </row>
    <row r="25" spans="1:18" x14ac:dyDescent="0.2">
      <c r="A25" s="29" t="s">
        <v>25</v>
      </c>
      <c r="B25" s="4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24"/>
      <c r="O25" s="24"/>
      <c r="P25" s="25" t="str">
        <f t="shared" si="2"/>
        <v/>
      </c>
      <c r="Q25" s="25" t="str">
        <f t="shared" si="0"/>
        <v/>
      </c>
      <c r="R25" s="33" t="str">
        <f t="shared" si="1"/>
        <v/>
      </c>
    </row>
    <row r="26" spans="1:18" x14ac:dyDescent="0.2">
      <c r="A26" s="29" t="s">
        <v>26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25" t="str">
        <f t="shared" si="2"/>
        <v/>
      </c>
      <c r="Q26" s="25" t="str">
        <f t="shared" si="0"/>
        <v/>
      </c>
      <c r="R26" s="33" t="str">
        <f t="shared" si="1"/>
        <v/>
      </c>
    </row>
    <row r="27" spans="1:18" x14ac:dyDescent="0.2">
      <c r="A27" s="29" t="s">
        <v>94</v>
      </c>
      <c r="B27" s="4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4"/>
      <c r="O27" s="24"/>
      <c r="P27" s="25" t="str">
        <f t="shared" si="2"/>
        <v/>
      </c>
      <c r="Q27" s="25" t="str">
        <f t="shared" si="0"/>
        <v/>
      </c>
      <c r="R27" s="33" t="str">
        <f t="shared" si="1"/>
        <v/>
      </c>
    </row>
    <row r="28" spans="1:18" x14ac:dyDescent="0.2">
      <c r="A28" s="29" t="s">
        <v>27</v>
      </c>
      <c r="B28" s="4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5" t="str">
        <f t="shared" si="2"/>
        <v/>
      </c>
      <c r="Q28" s="25" t="str">
        <f t="shared" si="0"/>
        <v/>
      </c>
      <c r="R28" s="33" t="str">
        <f t="shared" si="1"/>
        <v/>
      </c>
    </row>
    <row r="29" spans="1:18" x14ac:dyDescent="0.2">
      <c r="A29" s="29" t="s">
        <v>28</v>
      </c>
      <c r="B29" s="45">
        <v>1</v>
      </c>
      <c r="C29" s="37">
        <v>3</v>
      </c>
      <c r="D29" s="37">
        <v>3</v>
      </c>
      <c r="E29" s="37">
        <v>2</v>
      </c>
      <c r="F29" s="37">
        <v>3</v>
      </c>
      <c r="G29" s="37">
        <v>1</v>
      </c>
      <c r="H29" s="37">
        <v>3</v>
      </c>
      <c r="I29" s="37"/>
      <c r="J29" s="37"/>
      <c r="K29" s="37"/>
      <c r="L29" s="37"/>
      <c r="M29" s="37"/>
      <c r="N29" s="24"/>
      <c r="O29" s="24"/>
      <c r="P29" s="25">
        <f t="shared" si="2"/>
        <v>1</v>
      </c>
      <c r="Q29" s="25">
        <f t="shared" si="0"/>
        <v>1</v>
      </c>
      <c r="R29" s="33">
        <f t="shared" si="1"/>
        <v>1</v>
      </c>
    </row>
    <row r="30" spans="1:18" x14ac:dyDescent="0.2">
      <c r="A30" s="29" t="s">
        <v>46</v>
      </c>
      <c r="B30" s="45">
        <v>1</v>
      </c>
      <c r="C30" s="37">
        <v>4</v>
      </c>
      <c r="D30" s="37">
        <v>4</v>
      </c>
      <c r="E30" s="37">
        <v>2</v>
      </c>
      <c r="F30" s="37">
        <v>2</v>
      </c>
      <c r="G30" s="37">
        <v>1</v>
      </c>
      <c r="H30" s="37">
        <v>1</v>
      </c>
      <c r="I30" s="37"/>
      <c r="J30" s="37"/>
      <c r="K30" s="37">
        <v>1</v>
      </c>
      <c r="L30" s="37"/>
      <c r="M30" s="37"/>
      <c r="N30" s="24"/>
      <c r="O30" s="24"/>
      <c r="P30" s="25">
        <f t="shared" si="2"/>
        <v>0.5</v>
      </c>
      <c r="Q30" s="25">
        <f t="shared" si="0"/>
        <v>1.25</v>
      </c>
      <c r="R30" s="33">
        <f t="shared" si="1"/>
        <v>0.5</v>
      </c>
    </row>
    <row r="31" spans="1:18" x14ac:dyDescent="0.2">
      <c r="A31" s="29" t="s">
        <v>48</v>
      </c>
      <c r="B31" s="45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8"/>
      <c r="N31" s="24"/>
      <c r="O31" s="24"/>
      <c r="P31" s="25" t="str">
        <f t="shared" si="2"/>
        <v/>
      </c>
      <c r="Q31" s="25" t="str">
        <f t="shared" si="0"/>
        <v/>
      </c>
      <c r="R31" s="33" t="str">
        <f t="shared" si="1"/>
        <v/>
      </c>
    </row>
    <row r="32" spans="1:18" x14ac:dyDescent="0.2">
      <c r="A32" s="29" t="s">
        <v>66</v>
      </c>
      <c r="B32" s="45"/>
      <c r="C32" s="37"/>
      <c r="D32" s="37"/>
      <c r="E32" s="38"/>
      <c r="F32" s="37"/>
      <c r="G32" s="38"/>
      <c r="H32" s="37"/>
      <c r="I32" s="37"/>
      <c r="J32" s="37"/>
      <c r="K32" s="38"/>
      <c r="L32" s="37"/>
      <c r="M32" s="37"/>
      <c r="N32" s="24"/>
      <c r="O32" s="24"/>
      <c r="P32" s="23" t="str">
        <f t="shared" si="2"/>
        <v/>
      </c>
      <c r="Q32" s="23" t="str">
        <f t="shared" si="0"/>
        <v/>
      </c>
      <c r="R32" s="51" t="str">
        <f t="shared" si="1"/>
        <v/>
      </c>
    </row>
    <row r="33" spans="1:20" x14ac:dyDescent="0.2">
      <c r="A33" s="29" t="s">
        <v>47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5" t="str">
        <f t="shared" si="2"/>
        <v/>
      </c>
      <c r="Q33" s="25" t="str">
        <f t="shared" si="0"/>
        <v/>
      </c>
      <c r="R33" s="33" t="str">
        <f t="shared" si="1"/>
        <v/>
      </c>
    </row>
    <row r="34" spans="1:20" x14ac:dyDescent="0.2">
      <c r="A34" s="31" t="s">
        <v>29</v>
      </c>
      <c r="B34" s="45">
        <v>1</v>
      </c>
      <c r="C34" s="37">
        <v>4</v>
      </c>
      <c r="D34" s="37">
        <v>4</v>
      </c>
      <c r="E34" s="37">
        <v>2</v>
      </c>
      <c r="F34" s="37">
        <v>3</v>
      </c>
      <c r="G34" s="37">
        <v>2</v>
      </c>
      <c r="H34" s="37">
        <v>3</v>
      </c>
      <c r="I34" s="37"/>
      <c r="J34" s="37"/>
      <c r="K34" s="37"/>
      <c r="L34" s="37"/>
      <c r="M34" s="37"/>
      <c r="N34" s="24"/>
      <c r="O34" s="24"/>
      <c r="P34" s="25">
        <f t="shared" si="2"/>
        <v>0.75</v>
      </c>
      <c r="Q34" s="25">
        <f t="shared" si="0"/>
        <v>0.75</v>
      </c>
      <c r="R34" s="33">
        <f t="shared" si="1"/>
        <v>0.75</v>
      </c>
    </row>
    <row r="35" spans="1:20" x14ac:dyDescent="0.2">
      <c r="A35" s="29" t="s">
        <v>30</v>
      </c>
      <c r="B35" s="45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24"/>
      <c r="O35" s="24"/>
      <c r="P35" s="25" t="str">
        <f t="shared" si="2"/>
        <v/>
      </c>
      <c r="Q35" s="25" t="str">
        <f t="shared" si="0"/>
        <v/>
      </c>
      <c r="R35" s="33" t="str">
        <f t="shared" si="1"/>
        <v/>
      </c>
    </row>
    <row r="36" spans="1:20" x14ac:dyDescent="0.2">
      <c r="A36" s="29" t="s">
        <v>31</v>
      </c>
      <c r="B36" s="26">
        <v>1</v>
      </c>
      <c r="C36" s="24">
        <v>3</v>
      </c>
      <c r="D36" s="24">
        <v>3</v>
      </c>
      <c r="E36" s="24">
        <v>2</v>
      </c>
      <c r="F36" s="24">
        <v>2</v>
      </c>
      <c r="G36" s="24">
        <v>3</v>
      </c>
      <c r="H36" s="24"/>
      <c r="I36" s="24">
        <v>1</v>
      </c>
      <c r="J36" s="24"/>
      <c r="K36" s="24">
        <v>1</v>
      </c>
      <c r="L36" s="24"/>
      <c r="M36" s="24"/>
      <c r="N36" s="24"/>
      <c r="O36" s="39"/>
      <c r="P36" s="25">
        <f t="shared" si="2"/>
        <v>0.66666666666666663</v>
      </c>
      <c r="Q36" s="25">
        <f t="shared" si="0"/>
        <v>2</v>
      </c>
      <c r="R36" s="33">
        <f t="shared" si="1"/>
        <v>0.66666666666666663</v>
      </c>
    </row>
    <row r="37" spans="1:20" x14ac:dyDescent="0.2">
      <c r="A37" s="60" t="s">
        <v>32</v>
      </c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/>
      <c r="N37" s="63"/>
      <c r="O37" s="27"/>
      <c r="P37" s="25" t="str">
        <f t="shared" si="2"/>
        <v/>
      </c>
      <c r="Q37" s="25" t="str">
        <f t="shared" si="0"/>
        <v/>
      </c>
      <c r="R37" s="33" t="str">
        <f t="shared" si="1"/>
        <v/>
      </c>
    </row>
    <row r="38" spans="1:20" x14ac:dyDescent="0.2">
      <c r="A38" s="60" t="s">
        <v>101</v>
      </c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N38" s="63"/>
      <c r="O38" s="27"/>
      <c r="P38" s="25" t="str">
        <f t="shared" ref="P38" si="15">IF(D38=0,"",F38/D38)</f>
        <v/>
      </c>
      <c r="Q38" s="25" t="str">
        <f t="shared" ref="Q38" si="16">IF(D38=0,"",(H38+I38*2+J38*3+K38*4)/D38)</f>
        <v/>
      </c>
      <c r="R38" s="33" t="str">
        <f t="shared" ref="R38" si="17">IF(C38=0,"",(F38+L38)/C38)</f>
        <v/>
      </c>
    </row>
    <row r="39" spans="1:20" x14ac:dyDescent="0.2">
      <c r="A39" s="66" t="s">
        <v>81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63"/>
      <c r="O39" s="27"/>
      <c r="P39" s="64" t="str">
        <f t="shared" si="2"/>
        <v/>
      </c>
      <c r="Q39" s="64" t="str">
        <f t="shared" si="0"/>
        <v/>
      </c>
      <c r="R39" s="65" t="str">
        <f t="shared" si="1"/>
        <v/>
      </c>
    </row>
    <row r="40" spans="1:20" ht="16" thickBot="1" x14ac:dyDescent="0.25">
      <c r="A40" s="57" t="s">
        <v>82</v>
      </c>
      <c r="B40" s="53">
        <v>1</v>
      </c>
      <c r="C40" s="54">
        <v>3</v>
      </c>
      <c r="D40" s="54">
        <v>3</v>
      </c>
      <c r="E40" s="54">
        <v>1</v>
      </c>
      <c r="F40" s="54">
        <v>3</v>
      </c>
      <c r="G40" s="54">
        <v>5</v>
      </c>
      <c r="H40" s="54">
        <v>1</v>
      </c>
      <c r="I40" s="54">
        <v>2</v>
      </c>
      <c r="J40" s="54"/>
      <c r="K40" s="54"/>
      <c r="L40" s="54"/>
      <c r="M40" s="34"/>
      <c r="N40" s="34"/>
      <c r="O40" s="52"/>
      <c r="P40" s="35">
        <f t="shared" si="2"/>
        <v>1</v>
      </c>
      <c r="Q40" s="35">
        <f t="shared" si="0"/>
        <v>1.6666666666666667</v>
      </c>
      <c r="R40" s="36">
        <f t="shared" si="1"/>
        <v>1</v>
      </c>
    </row>
    <row r="41" spans="1:20" x14ac:dyDescent="0.2">
      <c r="A41" s="2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5"/>
      <c r="N41" s="55"/>
      <c r="O41" s="58"/>
      <c r="P41" s="56"/>
      <c r="Q41" s="56"/>
      <c r="R41" s="56"/>
    </row>
    <row r="42" spans="1:20" x14ac:dyDescent="0.2">
      <c r="A42" s="2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5"/>
      <c r="N42" s="55"/>
      <c r="O42" s="58"/>
      <c r="P42" s="56"/>
      <c r="Q42" s="56"/>
      <c r="R42" s="56"/>
    </row>
    <row r="43" spans="1:20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P43" s="14"/>
      <c r="Q43" s="2"/>
      <c r="R43" s="2"/>
    </row>
    <row r="44" spans="1:20" x14ac:dyDescent="0.2">
      <c r="A44" s="1" t="s">
        <v>57</v>
      </c>
      <c r="B44" s="3"/>
      <c r="C44" s="3">
        <v>2</v>
      </c>
      <c r="D44" s="3">
        <v>3</v>
      </c>
      <c r="E44" s="3"/>
      <c r="F44" s="3"/>
      <c r="G44" s="3"/>
      <c r="H44" s="5"/>
      <c r="I44" s="3"/>
      <c r="J44" s="3"/>
      <c r="K44" s="3"/>
      <c r="L44" s="3"/>
      <c r="P44" s="14"/>
      <c r="Q44" s="2"/>
      <c r="R44" s="2"/>
    </row>
    <row r="45" spans="1:20" x14ac:dyDescent="0.2">
      <c r="A45" s="1" t="s">
        <v>52</v>
      </c>
      <c r="B45" s="3">
        <v>1</v>
      </c>
      <c r="C45" s="3">
        <v>5</v>
      </c>
      <c r="D45" s="3">
        <v>4</v>
      </c>
      <c r="E45" s="3"/>
      <c r="F45" s="3"/>
      <c r="G45" s="3"/>
      <c r="H45" s="5"/>
      <c r="I45" s="3"/>
      <c r="J45" s="3">
        <v>1</v>
      </c>
      <c r="K45" s="3">
        <v>0</v>
      </c>
      <c r="L45" s="3"/>
      <c r="P45" s="14"/>
      <c r="Q45" s="2"/>
      <c r="R45" s="2"/>
    </row>
    <row r="46" spans="1: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5"/>
      <c r="O46" s="5"/>
      <c r="P46" s="6"/>
      <c r="Q46" s="6"/>
      <c r="R46" s="6"/>
    </row>
    <row r="47" spans="1:20" x14ac:dyDescent="0.2">
      <c r="A47" s="1" t="s">
        <v>49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12</v>
      </c>
      <c r="G47" s="3" t="s">
        <v>15</v>
      </c>
      <c r="H47" s="3" t="s">
        <v>39</v>
      </c>
      <c r="I47" s="3"/>
      <c r="J47" s="3" t="s">
        <v>16</v>
      </c>
      <c r="K47" s="3"/>
      <c r="L47" s="3" t="s">
        <v>13</v>
      </c>
      <c r="M47" s="3"/>
      <c r="N47" s="3"/>
      <c r="O47" s="11" t="s">
        <v>40</v>
      </c>
      <c r="P47" s="4" t="s">
        <v>41</v>
      </c>
      <c r="R47" s="4" t="s">
        <v>42</v>
      </c>
      <c r="T47" s="3" t="s">
        <v>43</v>
      </c>
    </row>
    <row r="48" spans="1:20" x14ac:dyDescent="0.2">
      <c r="A48" s="17" t="str">
        <f>P1</f>
        <v>Trinity 6/15/21</v>
      </c>
      <c r="B48" s="16">
        <f>SUM(D4:D40)</f>
        <v>38</v>
      </c>
      <c r="C48" s="16">
        <f>SUM(F4:F40)</f>
        <v>25</v>
      </c>
      <c r="D48" s="16">
        <f>SUM(E4:E40)</f>
        <v>17</v>
      </c>
      <c r="E48" s="16">
        <f t="shared" ref="E48" si="18">SUM(G4:G40)</f>
        <v>17</v>
      </c>
      <c r="F48" s="16">
        <f>SUM(L4:L40)</f>
        <v>0</v>
      </c>
      <c r="G48" s="5"/>
      <c r="H48" s="5"/>
      <c r="I48" s="5"/>
      <c r="J48" s="5">
        <f>C48/B48</f>
        <v>0.65789473684210531</v>
      </c>
      <c r="K48" s="5"/>
      <c r="L48" s="16">
        <f>SUM(M4:M40)</f>
        <v>1</v>
      </c>
      <c r="M48" s="1"/>
      <c r="N48" s="1"/>
      <c r="O48" s="1"/>
      <c r="P48" s="9" t="s">
        <v>112</v>
      </c>
      <c r="Q48" s="9"/>
      <c r="R48" s="9" t="s">
        <v>52</v>
      </c>
      <c r="S48" s="1"/>
      <c r="T48" t="s">
        <v>113</v>
      </c>
    </row>
    <row r="49" spans="1:20" x14ac:dyDescent="0.2">
      <c r="B49" s="5"/>
      <c r="C49" s="5"/>
      <c r="D49" s="5"/>
      <c r="E49" s="5"/>
      <c r="F49" s="5"/>
      <c r="G49" s="10"/>
      <c r="H49" s="10"/>
      <c r="I49" s="10"/>
      <c r="J49" s="5"/>
      <c r="K49" s="5"/>
      <c r="L49" s="5"/>
      <c r="P49" s="14"/>
      <c r="Q49" s="2"/>
      <c r="R49" s="2"/>
    </row>
    <row r="50" spans="1:20" x14ac:dyDescent="0.2">
      <c r="B50" s="5"/>
      <c r="C50" s="5"/>
      <c r="D50" s="5"/>
      <c r="E50" s="5"/>
      <c r="F50" s="5"/>
      <c r="G50" s="10"/>
      <c r="H50" s="10"/>
      <c r="I50" s="10"/>
      <c r="J50" s="5"/>
      <c r="K50" s="5"/>
      <c r="L50" s="5"/>
      <c r="P50" s="14"/>
      <c r="Q50" s="2"/>
      <c r="R50" s="2"/>
    </row>
    <row r="51" spans="1:20" x14ac:dyDescent="0.2">
      <c r="B51" s="5"/>
      <c r="C51" s="5"/>
      <c r="D51" s="5"/>
      <c r="E51" s="5"/>
      <c r="F51" s="5"/>
      <c r="G51" s="10"/>
      <c r="H51" s="10"/>
      <c r="I51" s="10"/>
      <c r="J51" s="5"/>
      <c r="K51" s="5"/>
      <c r="L51" s="5"/>
      <c r="P51" s="2"/>
      <c r="Q51" s="2"/>
      <c r="R51" s="2"/>
    </row>
    <row r="52" spans="1:20" x14ac:dyDescent="0.2">
      <c r="B52" s="5"/>
      <c r="C52" s="5"/>
      <c r="D52" s="5"/>
      <c r="E52" s="5"/>
      <c r="F52" s="5"/>
      <c r="G52" s="10"/>
      <c r="H52" s="10"/>
      <c r="I52" s="10"/>
      <c r="J52" s="5"/>
      <c r="K52" s="5"/>
      <c r="L52" s="5"/>
      <c r="P52" s="2"/>
      <c r="Q52" s="2"/>
      <c r="R52" s="2"/>
    </row>
    <row r="54" spans="1:20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1"/>
      <c r="P54" s="4"/>
      <c r="R54" s="4"/>
      <c r="T54" s="3"/>
    </row>
    <row r="55" spans="1:20" x14ac:dyDescent="0.2">
      <c r="A55" s="7"/>
      <c r="B55" s="5"/>
      <c r="C55" s="5"/>
      <c r="D55" s="5"/>
      <c r="E55" s="5"/>
      <c r="F55" s="5"/>
      <c r="G55" s="5"/>
      <c r="H55" s="5"/>
      <c r="J55" s="2"/>
      <c r="L55" s="15"/>
      <c r="P55" s="2"/>
      <c r="R55" s="2"/>
    </row>
    <row r="56" spans="1:20" x14ac:dyDescent="0.2">
      <c r="A56" s="7"/>
      <c r="B56" s="5"/>
      <c r="C56" s="5"/>
      <c r="D56" s="5"/>
      <c r="E56" s="5"/>
      <c r="F56" s="5"/>
      <c r="G56" s="5"/>
      <c r="H56" s="5"/>
      <c r="J56" s="2"/>
      <c r="P56" s="2"/>
      <c r="R56" s="2"/>
    </row>
    <row r="57" spans="1:20" x14ac:dyDescent="0.2">
      <c r="A57" s="7"/>
      <c r="B57" s="5"/>
      <c r="C57" s="5"/>
      <c r="D57" s="5"/>
      <c r="E57" s="5"/>
      <c r="F57" s="5"/>
      <c r="G57" s="5"/>
      <c r="H57" s="5"/>
      <c r="J57" s="2"/>
      <c r="P57" s="2"/>
      <c r="R57" s="2"/>
    </row>
    <row r="58" spans="1:20" x14ac:dyDescent="0.2">
      <c r="A58" s="7"/>
      <c r="B58" s="5"/>
      <c r="C58" s="5"/>
      <c r="D58" s="5"/>
      <c r="E58" s="5"/>
      <c r="F58" s="5"/>
      <c r="G58" s="5"/>
      <c r="H58" s="5"/>
      <c r="J58" s="2"/>
      <c r="P58" s="2"/>
      <c r="R58" s="2"/>
    </row>
    <row r="59" spans="1:20" x14ac:dyDescent="0.2">
      <c r="A59" s="12"/>
      <c r="B59" s="1"/>
      <c r="C59" s="1"/>
      <c r="D59" s="1"/>
      <c r="E59" s="1"/>
      <c r="F59" s="1"/>
      <c r="G59" s="1"/>
      <c r="H59" s="1"/>
      <c r="I59" s="1"/>
      <c r="J59" s="9"/>
      <c r="K59" s="1"/>
      <c r="L59" s="1"/>
      <c r="M59" s="1"/>
      <c r="P59" s="17"/>
      <c r="R59" s="2"/>
    </row>
    <row r="60" spans="1:20" x14ac:dyDescent="0.2">
      <c r="J60" s="2"/>
      <c r="P60" s="2"/>
      <c r="Q60" s="2"/>
      <c r="R60" s="2"/>
    </row>
    <row r="61" spans="1:20" x14ac:dyDescent="0.2">
      <c r="J61" s="2"/>
      <c r="P61" s="2"/>
      <c r="Q61" s="2"/>
      <c r="R61" s="2"/>
    </row>
    <row r="62" spans="1:20" x14ac:dyDescent="0.2">
      <c r="J62" s="2"/>
      <c r="P62" s="2"/>
      <c r="Q62" s="2"/>
      <c r="R62" s="2"/>
    </row>
    <row r="63" spans="1:20" x14ac:dyDescent="0.2">
      <c r="J63" s="2"/>
      <c r="P63" s="2"/>
      <c r="Q63" s="2"/>
      <c r="R63" s="2"/>
    </row>
    <row r="64" spans="1:20" x14ac:dyDescent="0.2">
      <c r="J64" s="2"/>
      <c r="P64" s="2"/>
      <c r="Q64" s="2"/>
      <c r="R64" s="2"/>
    </row>
    <row r="65" spans="10:18" x14ac:dyDescent="0.2">
      <c r="J65" s="2"/>
      <c r="P65" s="2"/>
      <c r="Q65" s="2"/>
      <c r="R65" s="2"/>
    </row>
    <row r="66" spans="10:18" x14ac:dyDescent="0.2">
      <c r="J66" s="2"/>
      <c r="P66" s="2"/>
      <c r="Q66" s="2"/>
      <c r="R66" s="2"/>
    </row>
    <row r="67" spans="10:18" x14ac:dyDescent="0.2">
      <c r="J67" s="2"/>
      <c r="P67" s="2"/>
      <c r="Q67" s="2"/>
      <c r="R67" s="2"/>
    </row>
    <row r="68" spans="10:18" x14ac:dyDescent="0.2">
      <c r="J68" s="2"/>
      <c r="P68" s="2"/>
      <c r="Q68" s="2"/>
      <c r="R68" s="2"/>
    </row>
    <row r="69" spans="10:18" x14ac:dyDescent="0.2">
      <c r="J69" s="2"/>
      <c r="P69" s="2"/>
      <c r="Q69" s="2"/>
      <c r="R69" s="2"/>
    </row>
    <row r="70" spans="10:18" x14ac:dyDescent="0.2">
      <c r="J70" s="9"/>
      <c r="K70" s="1"/>
      <c r="L70" s="1"/>
      <c r="M70" s="1"/>
      <c r="N70" s="1"/>
      <c r="O70" s="1"/>
      <c r="P70" s="9"/>
      <c r="Q70" s="9"/>
      <c r="R70" s="9"/>
    </row>
  </sheetData>
  <pageMargins left="0.7" right="0.7" top="0.75" bottom="0.75" header="0.3" footer="0.3"/>
  <pageSetup orientation="portrait" r:id="rId1"/>
  <headerFooter>
    <oddFooter>&amp;CAir Products Internal Use Only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A82A5-FC9F-4297-81BF-FCC60067CBFB}">
  <dimension ref="A1:T70"/>
  <sheetViews>
    <sheetView workbookViewId="0">
      <pane ySplit="3" topLeftCell="A4" activePane="bottomLeft" state="frozen"/>
      <selection pane="bottomLeft" activeCell="P48" sqref="P48:T48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83</v>
      </c>
      <c r="P1" s="2" t="s">
        <v>92</v>
      </c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28" t="s">
        <v>19</v>
      </c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2" t="str">
        <f>IF(D4=0,"",F4/D4)</f>
        <v/>
      </c>
      <c r="Q4" s="42" t="str">
        <f t="shared" ref="Q4:Q40" si="0">IF(D4=0,"",(H4+I4*2+J4*3+K4*4)/D4)</f>
        <v/>
      </c>
      <c r="R4" s="50" t="str">
        <f t="shared" ref="R4:R40" si="1">IF(C4=0,"",(F4+L4)/C4)</f>
        <v/>
      </c>
    </row>
    <row r="5" spans="1:18" x14ac:dyDescent="0.2">
      <c r="A5" s="29" t="s">
        <v>50</v>
      </c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4"/>
      <c r="O5" s="24"/>
      <c r="P5" s="25" t="str">
        <f t="shared" ref="P5:P40" si="2">IF(D5=0,"",F5/D5)</f>
        <v/>
      </c>
      <c r="Q5" s="25" t="str">
        <f t="shared" si="0"/>
        <v/>
      </c>
      <c r="R5" s="33" t="str">
        <f t="shared" si="1"/>
        <v/>
      </c>
    </row>
    <row r="6" spans="1:18" x14ac:dyDescent="0.2">
      <c r="A6" s="29" t="s">
        <v>60</v>
      </c>
      <c r="B6" s="4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4"/>
      <c r="O6" s="24"/>
      <c r="P6" s="25" t="str">
        <f t="shared" si="2"/>
        <v/>
      </c>
      <c r="Q6" s="25" t="str">
        <f t="shared" si="0"/>
        <v/>
      </c>
      <c r="R6" s="33" t="str">
        <f t="shared" si="1"/>
        <v/>
      </c>
    </row>
    <row r="7" spans="1:18" x14ac:dyDescent="0.2">
      <c r="A7" s="29" t="s">
        <v>61</v>
      </c>
      <c r="B7" s="4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4"/>
      <c r="O7" s="24"/>
      <c r="P7" s="25" t="str">
        <f t="shared" si="2"/>
        <v/>
      </c>
      <c r="Q7" s="25" t="str">
        <f t="shared" si="0"/>
        <v/>
      </c>
      <c r="R7" s="33" t="str">
        <f t="shared" si="1"/>
        <v/>
      </c>
    </row>
    <row r="8" spans="1:18" x14ac:dyDescent="0.2">
      <c r="A8" s="29" t="s">
        <v>62</v>
      </c>
      <c r="B8" s="4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4"/>
      <c r="O8" s="24"/>
      <c r="P8" s="25" t="str">
        <f t="shared" si="2"/>
        <v/>
      </c>
      <c r="Q8" s="25" t="str">
        <f t="shared" si="0"/>
        <v/>
      </c>
      <c r="R8" s="33" t="str">
        <f t="shared" si="1"/>
        <v/>
      </c>
    </row>
    <row r="9" spans="1:18" x14ac:dyDescent="0.2">
      <c r="A9" s="29" t="s">
        <v>20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5" t="str">
        <f t="shared" si="2"/>
        <v/>
      </c>
      <c r="Q9" s="25" t="str">
        <f t="shared" si="0"/>
        <v/>
      </c>
      <c r="R9" s="33" t="str">
        <f t="shared" si="1"/>
        <v/>
      </c>
    </row>
    <row r="10" spans="1:18" x14ac:dyDescent="0.2">
      <c r="A10" s="29" t="s">
        <v>21</v>
      </c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4"/>
      <c r="O10" s="24"/>
      <c r="P10" s="25" t="str">
        <f t="shared" si="2"/>
        <v/>
      </c>
      <c r="Q10" s="25" t="str">
        <f t="shared" si="0"/>
        <v/>
      </c>
      <c r="R10" s="33" t="str">
        <f t="shared" si="1"/>
        <v/>
      </c>
    </row>
    <row r="11" spans="1:18" x14ac:dyDescent="0.2">
      <c r="A11" s="29" t="s">
        <v>56</v>
      </c>
      <c r="B11" s="44"/>
      <c r="C11" s="37"/>
      <c r="D11" s="37"/>
      <c r="E11" s="37"/>
      <c r="F11" s="37"/>
      <c r="G11" s="37"/>
      <c r="H11" s="37"/>
      <c r="I11" s="37"/>
      <c r="J11" s="38"/>
      <c r="K11" s="37"/>
      <c r="L11" s="38"/>
      <c r="M11" s="37"/>
      <c r="N11" s="24"/>
      <c r="O11" s="24"/>
      <c r="P11" s="25" t="str">
        <f t="shared" si="2"/>
        <v/>
      </c>
      <c r="Q11" s="25" t="str">
        <f t="shared" si="0"/>
        <v/>
      </c>
      <c r="R11" s="33" t="str">
        <f t="shared" si="1"/>
        <v/>
      </c>
    </row>
    <row r="12" spans="1:18" x14ac:dyDescent="0.2">
      <c r="A12" s="29" t="s">
        <v>105</v>
      </c>
      <c r="B12" s="44"/>
      <c r="C12" s="37"/>
      <c r="D12" s="37"/>
      <c r="E12" s="37"/>
      <c r="F12" s="37"/>
      <c r="G12" s="37"/>
      <c r="H12" s="37"/>
      <c r="I12" s="37"/>
      <c r="J12" s="38"/>
      <c r="K12" s="37"/>
      <c r="L12" s="38"/>
      <c r="M12" s="37"/>
      <c r="N12" s="24"/>
      <c r="O12" s="24"/>
      <c r="P12" s="25" t="str">
        <f t="shared" ref="P12" si="3">IF(D12=0,"",F12/D12)</f>
        <v/>
      </c>
      <c r="Q12" s="25" t="str">
        <f t="shared" ref="Q12" si="4">IF(D12=0,"",(H12+I12*2+J12*3+K12*4)/D12)</f>
        <v/>
      </c>
      <c r="R12" s="33" t="str">
        <f t="shared" ref="R12" si="5">IF(C12=0,"",(F12+L12)/C12)</f>
        <v/>
      </c>
    </row>
    <row r="13" spans="1:18" x14ac:dyDescent="0.2">
      <c r="A13" s="29" t="s">
        <v>99</v>
      </c>
      <c r="B13" s="44"/>
      <c r="C13" s="37"/>
      <c r="D13" s="37"/>
      <c r="E13" s="37"/>
      <c r="F13" s="37"/>
      <c r="G13" s="37"/>
      <c r="H13" s="37"/>
      <c r="I13" s="37"/>
      <c r="J13" s="38"/>
      <c r="K13" s="37"/>
      <c r="L13" s="38"/>
      <c r="M13" s="37"/>
      <c r="N13" s="24"/>
      <c r="O13" s="24"/>
      <c r="P13" s="25" t="str">
        <f t="shared" ref="P13" si="6">IF(D13=0,"",F13/D13)</f>
        <v/>
      </c>
      <c r="Q13" s="25" t="str">
        <f t="shared" ref="Q13" si="7">IF(D13=0,"",(H13+I13*2+J13*3+K13*4)/D13)</f>
        <v/>
      </c>
      <c r="R13" s="33" t="str">
        <f t="shared" ref="R13" si="8">IF(C13=0,"",(F13+L13)/C13)</f>
        <v/>
      </c>
    </row>
    <row r="14" spans="1:18" x14ac:dyDescent="0.2">
      <c r="A14" s="29" t="s">
        <v>63</v>
      </c>
      <c r="B14" s="45">
        <v>1</v>
      </c>
      <c r="C14" s="37">
        <v>1</v>
      </c>
      <c r="D14" s="37">
        <v>0</v>
      </c>
      <c r="E14" s="37"/>
      <c r="F14" s="37"/>
      <c r="G14" s="37"/>
      <c r="H14" s="37"/>
      <c r="I14" s="37"/>
      <c r="J14" s="37"/>
      <c r="K14" s="37"/>
      <c r="L14" s="37">
        <v>1</v>
      </c>
      <c r="M14" s="37"/>
      <c r="N14" s="24"/>
      <c r="O14" s="24"/>
      <c r="P14" s="25" t="str">
        <f t="shared" si="2"/>
        <v/>
      </c>
      <c r="Q14" s="25" t="str">
        <f t="shared" si="0"/>
        <v/>
      </c>
      <c r="R14" s="33">
        <f t="shared" si="1"/>
        <v>1</v>
      </c>
    </row>
    <row r="15" spans="1:18" x14ac:dyDescent="0.2">
      <c r="A15" s="29" t="s">
        <v>22</v>
      </c>
      <c r="B15" s="45">
        <v>1</v>
      </c>
      <c r="C15" s="37">
        <v>3</v>
      </c>
      <c r="D15" s="37">
        <v>3</v>
      </c>
      <c r="E15" s="37">
        <v>2</v>
      </c>
      <c r="F15" s="37">
        <v>2</v>
      </c>
      <c r="G15" s="37"/>
      <c r="H15" s="37">
        <v>2</v>
      </c>
      <c r="I15" s="37"/>
      <c r="J15" s="37"/>
      <c r="K15" s="37"/>
      <c r="L15" s="37"/>
      <c r="M15" s="37"/>
      <c r="N15" s="24"/>
      <c r="O15" s="24"/>
      <c r="P15" s="25">
        <f t="shared" ref="P15:P16" si="9">IF(D15=0,"",F15/D15)</f>
        <v>0.66666666666666663</v>
      </c>
      <c r="Q15" s="25">
        <f t="shared" ref="Q15:Q16" si="10">IF(D15=0,"",(H15+I15*2+J15*3+K15*4)/D15)</f>
        <v>0.66666666666666663</v>
      </c>
      <c r="R15" s="33">
        <f t="shared" ref="R15:R16" si="11">IF(C15=0,"",(F15+L15)/C15)</f>
        <v>0.66666666666666663</v>
      </c>
    </row>
    <row r="16" spans="1:18" x14ac:dyDescent="0.2">
      <c r="A16" s="29" t="s">
        <v>114</v>
      </c>
      <c r="B16" s="45">
        <v>1</v>
      </c>
      <c r="C16" s="37">
        <v>3</v>
      </c>
      <c r="D16" s="37">
        <v>3</v>
      </c>
      <c r="E16" s="37">
        <v>2</v>
      </c>
      <c r="F16" s="37">
        <v>2</v>
      </c>
      <c r="G16" s="37"/>
      <c r="H16" s="37">
        <v>2</v>
      </c>
      <c r="I16" s="37"/>
      <c r="J16" s="37"/>
      <c r="K16" s="37"/>
      <c r="L16" s="37"/>
      <c r="M16" s="37"/>
      <c r="N16" s="24"/>
      <c r="O16" s="24"/>
      <c r="P16" s="25">
        <f t="shared" si="9"/>
        <v>0.66666666666666663</v>
      </c>
      <c r="Q16" s="25">
        <f t="shared" si="10"/>
        <v>0.66666666666666663</v>
      </c>
      <c r="R16" s="33">
        <f t="shared" si="11"/>
        <v>0.66666666666666663</v>
      </c>
    </row>
    <row r="17" spans="1:18" x14ac:dyDescent="0.2">
      <c r="A17" s="29" t="s">
        <v>106</v>
      </c>
      <c r="B17" s="45">
        <v>1</v>
      </c>
      <c r="C17" s="37">
        <v>4</v>
      </c>
      <c r="D17" s="37">
        <v>3</v>
      </c>
      <c r="E17" s="37">
        <v>2</v>
      </c>
      <c r="F17" s="37">
        <v>2</v>
      </c>
      <c r="G17" s="37"/>
      <c r="H17" s="37">
        <v>2</v>
      </c>
      <c r="I17" s="37"/>
      <c r="J17" s="37"/>
      <c r="K17" s="37"/>
      <c r="L17" s="37">
        <v>1</v>
      </c>
      <c r="M17" s="37"/>
      <c r="N17" s="24"/>
      <c r="O17" s="24"/>
      <c r="P17" s="25">
        <f t="shared" ref="P17" si="12">IF(D17=0,"",F17/D17)</f>
        <v>0.66666666666666663</v>
      </c>
      <c r="Q17" s="25">
        <f t="shared" ref="Q17" si="13">IF(D17=0,"",(H17+I17*2+J17*3+K17*4)/D17)</f>
        <v>0.66666666666666663</v>
      </c>
      <c r="R17" s="33">
        <f t="shared" ref="R17" si="14">IF(C17=0,"",(F17+L17)/C17)</f>
        <v>0.75</v>
      </c>
    </row>
    <row r="18" spans="1:18" x14ac:dyDescent="0.2">
      <c r="A18" s="29" t="s">
        <v>55</v>
      </c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4"/>
      <c r="O18" s="24"/>
      <c r="P18" s="25" t="str">
        <f t="shared" si="2"/>
        <v/>
      </c>
      <c r="Q18" s="25" t="str">
        <f t="shared" si="0"/>
        <v/>
      </c>
      <c r="R18" s="33" t="str">
        <f t="shared" si="1"/>
        <v/>
      </c>
    </row>
    <row r="19" spans="1:18" x14ac:dyDescent="0.2">
      <c r="A19" s="29" t="s">
        <v>23</v>
      </c>
      <c r="B19" s="45">
        <v>1</v>
      </c>
      <c r="C19" s="37">
        <v>4</v>
      </c>
      <c r="D19" s="37">
        <v>4</v>
      </c>
      <c r="E19" s="37"/>
      <c r="F19" s="37">
        <v>3</v>
      </c>
      <c r="G19" s="37">
        <v>1</v>
      </c>
      <c r="H19" s="37">
        <v>3</v>
      </c>
      <c r="I19" s="37"/>
      <c r="J19" s="37"/>
      <c r="K19" s="37"/>
      <c r="L19" s="37"/>
      <c r="M19" s="37"/>
      <c r="N19" s="24"/>
      <c r="O19" s="24"/>
      <c r="P19" s="25">
        <f t="shared" si="2"/>
        <v>0.75</v>
      </c>
      <c r="Q19" s="25">
        <f t="shared" si="0"/>
        <v>0.75</v>
      </c>
      <c r="R19" s="33">
        <f t="shared" si="1"/>
        <v>0.75</v>
      </c>
    </row>
    <row r="20" spans="1:18" x14ac:dyDescent="0.2">
      <c r="A20" s="29" t="s">
        <v>53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24"/>
      <c r="O20" s="24"/>
      <c r="P20" s="25" t="str">
        <f t="shared" si="2"/>
        <v/>
      </c>
      <c r="Q20" s="25" t="str">
        <f t="shared" si="0"/>
        <v/>
      </c>
      <c r="R20" s="33" t="str">
        <f t="shared" si="1"/>
        <v/>
      </c>
    </row>
    <row r="21" spans="1:18" x14ac:dyDescent="0.2">
      <c r="A21" s="29" t="s">
        <v>24</v>
      </c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4"/>
      <c r="O21" s="24"/>
      <c r="P21" s="25" t="str">
        <f t="shared" si="2"/>
        <v/>
      </c>
      <c r="Q21" s="25" t="str">
        <f t="shared" si="0"/>
        <v/>
      </c>
      <c r="R21" s="33" t="str">
        <f t="shared" si="1"/>
        <v/>
      </c>
    </row>
    <row r="22" spans="1:18" x14ac:dyDescent="0.2">
      <c r="A22" s="30" t="s">
        <v>54</v>
      </c>
      <c r="B22" s="4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4"/>
      <c r="O22" s="24"/>
      <c r="P22" s="25" t="str">
        <f t="shared" si="2"/>
        <v/>
      </c>
      <c r="Q22" s="25" t="str">
        <f t="shared" si="0"/>
        <v/>
      </c>
      <c r="R22" s="33" t="str">
        <f t="shared" si="1"/>
        <v/>
      </c>
    </row>
    <row r="23" spans="1:18" x14ac:dyDescent="0.2">
      <c r="A23" s="30" t="s">
        <v>64</v>
      </c>
      <c r="B23" s="44">
        <v>1</v>
      </c>
      <c r="C23" s="37">
        <v>2</v>
      </c>
      <c r="D23" s="37">
        <v>2</v>
      </c>
      <c r="E23" s="37"/>
      <c r="F23" s="37">
        <v>2</v>
      </c>
      <c r="G23" s="37"/>
      <c r="H23" s="37">
        <v>1</v>
      </c>
      <c r="I23" s="37">
        <v>1</v>
      </c>
      <c r="J23" s="37"/>
      <c r="K23" s="37"/>
      <c r="L23" s="38"/>
      <c r="M23" s="37"/>
      <c r="N23" s="24"/>
      <c r="O23" s="24"/>
      <c r="P23" s="25">
        <f t="shared" si="2"/>
        <v>1</v>
      </c>
      <c r="Q23" s="25">
        <f t="shared" si="0"/>
        <v>1.5</v>
      </c>
      <c r="R23" s="33">
        <f t="shared" si="1"/>
        <v>1</v>
      </c>
    </row>
    <row r="24" spans="1:18" x14ac:dyDescent="0.2">
      <c r="A24" s="30" t="s">
        <v>65</v>
      </c>
      <c r="B24" s="44">
        <v>1</v>
      </c>
      <c r="C24" s="38">
        <v>2</v>
      </c>
      <c r="D24" s="38">
        <v>2</v>
      </c>
      <c r="E24" s="38">
        <v>1</v>
      </c>
      <c r="F24" s="38">
        <v>1</v>
      </c>
      <c r="G24" s="37">
        <v>2</v>
      </c>
      <c r="H24" s="38"/>
      <c r="I24" s="37"/>
      <c r="J24" s="37"/>
      <c r="K24" s="37">
        <v>1</v>
      </c>
      <c r="L24" s="37"/>
      <c r="M24" s="37"/>
      <c r="N24" s="24"/>
      <c r="O24" s="24"/>
      <c r="P24" s="25">
        <f t="shared" si="2"/>
        <v>0.5</v>
      </c>
      <c r="Q24" s="25">
        <f t="shared" si="0"/>
        <v>2</v>
      </c>
      <c r="R24" s="33">
        <f t="shared" si="1"/>
        <v>0.5</v>
      </c>
    </row>
    <row r="25" spans="1:18" x14ac:dyDescent="0.2">
      <c r="A25" s="29" t="s">
        <v>25</v>
      </c>
      <c r="B25" s="4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24"/>
      <c r="O25" s="24"/>
      <c r="P25" s="25" t="str">
        <f t="shared" si="2"/>
        <v/>
      </c>
      <c r="Q25" s="25" t="str">
        <f t="shared" si="0"/>
        <v/>
      </c>
      <c r="R25" s="33" t="str">
        <f t="shared" si="1"/>
        <v/>
      </c>
    </row>
    <row r="26" spans="1:18" x14ac:dyDescent="0.2">
      <c r="A26" s="29" t="s">
        <v>26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25" t="str">
        <f t="shared" si="2"/>
        <v/>
      </c>
      <c r="Q26" s="25" t="str">
        <f t="shared" si="0"/>
        <v/>
      </c>
      <c r="R26" s="33" t="str">
        <f t="shared" si="1"/>
        <v/>
      </c>
    </row>
    <row r="27" spans="1:18" x14ac:dyDescent="0.2">
      <c r="A27" s="29" t="s">
        <v>94</v>
      </c>
      <c r="B27" s="45">
        <v>1</v>
      </c>
      <c r="C27" s="37">
        <v>2</v>
      </c>
      <c r="D27" s="37">
        <v>2</v>
      </c>
      <c r="E27" s="37">
        <v>1</v>
      </c>
      <c r="F27" s="37">
        <v>1</v>
      </c>
      <c r="G27" s="37">
        <v>2</v>
      </c>
      <c r="H27" s="37"/>
      <c r="I27" s="37"/>
      <c r="J27" s="37"/>
      <c r="K27" s="37">
        <v>1</v>
      </c>
      <c r="L27" s="37"/>
      <c r="M27" s="37"/>
      <c r="N27" s="24"/>
      <c r="O27" s="24"/>
      <c r="P27" s="25">
        <f t="shared" si="2"/>
        <v>0.5</v>
      </c>
      <c r="Q27" s="25">
        <f t="shared" si="0"/>
        <v>2</v>
      </c>
      <c r="R27" s="33">
        <f t="shared" si="1"/>
        <v>0.5</v>
      </c>
    </row>
    <row r="28" spans="1:18" x14ac:dyDescent="0.2">
      <c r="A28" s="29" t="s">
        <v>27</v>
      </c>
      <c r="B28" s="4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5" t="str">
        <f t="shared" si="2"/>
        <v/>
      </c>
      <c r="Q28" s="25" t="str">
        <f t="shared" si="0"/>
        <v/>
      </c>
      <c r="R28" s="33" t="str">
        <f t="shared" si="1"/>
        <v/>
      </c>
    </row>
    <row r="29" spans="1:18" x14ac:dyDescent="0.2">
      <c r="A29" s="29" t="s">
        <v>28</v>
      </c>
      <c r="B29" s="4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4"/>
      <c r="O29" s="24"/>
      <c r="P29" s="25" t="str">
        <f t="shared" si="2"/>
        <v/>
      </c>
      <c r="Q29" s="25" t="str">
        <f t="shared" si="0"/>
        <v/>
      </c>
      <c r="R29" s="33" t="str">
        <f t="shared" si="1"/>
        <v/>
      </c>
    </row>
    <row r="30" spans="1:18" x14ac:dyDescent="0.2">
      <c r="A30" s="29" t="s">
        <v>46</v>
      </c>
      <c r="B30" s="4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4"/>
      <c r="O30" s="24"/>
      <c r="P30" s="25" t="str">
        <f t="shared" si="2"/>
        <v/>
      </c>
      <c r="Q30" s="25" t="str">
        <f t="shared" si="0"/>
        <v/>
      </c>
      <c r="R30" s="33" t="str">
        <f t="shared" si="1"/>
        <v/>
      </c>
    </row>
    <row r="31" spans="1:18" x14ac:dyDescent="0.2">
      <c r="A31" s="29" t="s">
        <v>48</v>
      </c>
      <c r="B31" s="45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8"/>
      <c r="N31" s="24"/>
      <c r="O31" s="24"/>
      <c r="P31" s="25" t="str">
        <f t="shared" si="2"/>
        <v/>
      </c>
      <c r="Q31" s="25" t="str">
        <f t="shared" si="0"/>
        <v/>
      </c>
      <c r="R31" s="33" t="str">
        <f t="shared" si="1"/>
        <v/>
      </c>
    </row>
    <row r="32" spans="1:18" x14ac:dyDescent="0.2">
      <c r="A32" s="29" t="s">
        <v>66</v>
      </c>
      <c r="B32" s="45"/>
      <c r="C32" s="37"/>
      <c r="D32" s="37"/>
      <c r="E32" s="38"/>
      <c r="F32" s="37"/>
      <c r="G32" s="38"/>
      <c r="H32" s="37"/>
      <c r="I32" s="37"/>
      <c r="J32" s="37"/>
      <c r="K32" s="38"/>
      <c r="L32" s="37"/>
      <c r="M32" s="37"/>
      <c r="N32" s="24"/>
      <c r="O32" s="24"/>
      <c r="P32" s="23" t="str">
        <f t="shared" si="2"/>
        <v/>
      </c>
      <c r="Q32" s="23" t="str">
        <f t="shared" si="0"/>
        <v/>
      </c>
      <c r="R32" s="51" t="str">
        <f t="shared" si="1"/>
        <v/>
      </c>
    </row>
    <row r="33" spans="1:20" x14ac:dyDescent="0.2">
      <c r="A33" s="29" t="s">
        <v>47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5" t="str">
        <f t="shared" si="2"/>
        <v/>
      </c>
      <c r="Q33" s="25" t="str">
        <f t="shared" si="0"/>
        <v/>
      </c>
      <c r="R33" s="33" t="str">
        <f t="shared" si="1"/>
        <v/>
      </c>
    </row>
    <row r="34" spans="1:20" x14ac:dyDescent="0.2">
      <c r="A34" s="31" t="s">
        <v>29</v>
      </c>
      <c r="B34" s="45">
        <v>1</v>
      </c>
      <c r="C34" s="37">
        <v>4</v>
      </c>
      <c r="D34" s="37">
        <v>4</v>
      </c>
      <c r="E34" s="37">
        <v>1</v>
      </c>
      <c r="F34" s="37">
        <v>2</v>
      </c>
      <c r="G34" s="37">
        <v>2</v>
      </c>
      <c r="H34" s="37">
        <v>2</v>
      </c>
      <c r="I34" s="37"/>
      <c r="J34" s="37"/>
      <c r="K34" s="37"/>
      <c r="L34" s="37"/>
      <c r="M34" s="37"/>
      <c r="N34" s="24"/>
      <c r="O34" s="24"/>
      <c r="P34" s="25">
        <f t="shared" si="2"/>
        <v>0.5</v>
      </c>
      <c r="Q34" s="25">
        <f t="shared" si="0"/>
        <v>0.5</v>
      </c>
      <c r="R34" s="33">
        <f t="shared" si="1"/>
        <v>0.5</v>
      </c>
    </row>
    <row r="35" spans="1:20" x14ac:dyDescent="0.2">
      <c r="A35" s="29" t="s">
        <v>30</v>
      </c>
      <c r="B35" s="45">
        <v>1</v>
      </c>
      <c r="C35" s="37">
        <v>2</v>
      </c>
      <c r="D35" s="37">
        <v>2</v>
      </c>
      <c r="E35" s="37">
        <v>1</v>
      </c>
      <c r="F35" s="37"/>
      <c r="G35" s="37">
        <v>1</v>
      </c>
      <c r="H35" s="37"/>
      <c r="I35" s="37"/>
      <c r="J35" s="37"/>
      <c r="K35" s="37"/>
      <c r="L35" s="37"/>
      <c r="M35" s="37"/>
      <c r="N35" s="24"/>
      <c r="O35" s="24"/>
      <c r="P35" s="25">
        <f t="shared" si="2"/>
        <v>0</v>
      </c>
      <c r="Q35" s="25">
        <f t="shared" si="0"/>
        <v>0</v>
      </c>
      <c r="R35" s="33">
        <f t="shared" si="1"/>
        <v>0</v>
      </c>
    </row>
    <row r="36" spans="1:20" x14ac:dyDescent="0.2">
      <c r="A36" s="29" t="s">
        <v>31</v>
      </c>
      <c r="B36" s="26">
        <v>1</v>
      </c>
      <c r="C36" s="24">
        <v>4</v>
      </c>
      <c r="D36" s="24">
        <v>4</v>
      </c>
      <c r="E36" s="24"/>
      <c r="F36" s="24">
        <v>1</v>
      </c>
      <c r="G36" s="24">
        <v>1</v>
      </c>
      <c r="H36" s="24">
        <v>1</v>
      </c>
      <c r="I36" s="24"/>
      <c r="J36" s="24"/>
      <c r="K36" s="24"/>
      <c r="L36" s="24"/>
      <c r="M36" s="24"/>
      <c r="N36" s="24"/>
      <c r="O36" s="39"/>
      <c r="P36" s="25">
        <f t="shared" si="2"/>
        <v>0.25</v>
      </c>
      <c r="Q36" s="25">
        <f t="shared" si="0"/>
        <v>0.25</v>
      </c>
      <c r="R36" s="33">
        <f t="shared" si="1"/>
        <v>0.25</v>
      </c>
    </row>
    <row r="37" spans="1:20" x14ac:dyDescent="0.2">
      <c r="A37" s="60" t="s">
        <v>32</v>
      </c>
      <c r="B37" s="61">
        <v>1</v>
      </c>
      <c r="C37" s="62">
        <v>3</v>
      </c>
      <c r="D37" s="62">
        <v>3</v>
      </c>
      <c r="E37" s="62">
        <v>2</v>
      </c>
      <c r="F37" s="62">
        <v>2</v>
      </c>
      <c r="G37" s="62">
        <v>1</v>
      </c>
      <c r="H37" s="62">
        <v>2</v>
      </c>
      <c r="I37" s="62"/>
      <c r="J37" s="62"/>
      <c r="K37" s="62"/>
      <c r="L37" s="62"/>
      <c r="M37" s="63"/>
      <c r="N37" s="63"/>
      <c r="O37" s="27"/>
      <c r="P37" s="25">
        <f t="shared" si="2"/>
        <v>0.66666666666666663</v>
      </c>
      <c r="Q37" s="25">
        <f t="shared" si="0"/>
        <v>0.66666666666666663</v>
      </c>
      <c r="R37" s="33">
        <f t="shared" si="1"/>
        <v>0.66666666666666663</v>
      </c>
    </row>
    <row r="38" spans="1:20" x14ac:dyDescent="0.2">
      <c r="A38" s="60" t="s">
        <v>101</v>
      </c>
      <c r="B38" s="61">
        <v>1</v>
      </c>
      <c r="C38" s="62">
        <v>2</v>
      </c>
      <c r="D38" s="62">
        <v>2</v>
      </c>
      <c r="E38" s="62"/>
      <c r="F38" s="62">
        <v>1</v>
      </c>
      <c r="G38" s="62"/>
      <c r="H38" s="62">
        <v>1</v>
      </c>
      <c r="I38" s="62"/>
      <c r="J38" s="62"/>
      <c r="K38" s="62"/>
      <c r="L38" s="62"/>
      <c r="M38" s="63"/>
      <c r="N38" s="63"/>
      <c r="O38" s="27"/>
      <c r="P38" s="25">
        <f t="shared" ref="P38" si="15">IF(D38=0,"",F38/D38)</f>
        <v>0.5</v>
      </c>
      <c r="Q38" s="25">
        <f t="shared" ref="Q38" si="16">IF(D38=0,"",(H38+I38*2+J38*3+K38*4)/D38)</f>
        <v>0.5</v>
      </c>
      <c r="R38" s="33">
        <f t="shared" ref="R38" si="17">IF(C38=0,"",(F38+L38)/C38)</f>
        <v>0.5</v>
      </c>
    </row>
    <row r="39" spans="1:20" x14ac:dyDescent="0.2">
      <c r="A39" s="66" t="s">
        <v>81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63"/>
      <c r="O39" s="27"/>
      <c r="P39" s="64" t="str">
        <f t="shared" si="2"/>
        <v/>
      </c>
      <c r="Q39" s="64" t="str">
        <f t="shared" si="0"/>
        <v/>
      </c>
      <c r="R39" s="65" t="str">
        <f t="shared" si="1"/>
        <v/>
      </c>
    </row>
    <row r="40" spans="1:20" ht="16" thickBot="1" x14ac:dyDescent="0.25">
      <c r="A40" s="57" t="s">
        <v>82</v>
      </c>
      <c r="B40" s="53">
        <v>1</v>
      </c>
      <c r="C40" s="54">
        <v>4</v>
      </c>
      <c r="D40" s="54">
        <v>4</v>
      </c>
      <c r="E40" s="54"/>
      <c r="F40" s="54">
        <v>3</v>
      </c>
      <c r="G40" s="54">
        <v>2</v>
      </c>
      <c r="H40" s="54">
        <v>3</v>
      </c>
      <c r="I40" s="54"/>
      <c r="J40" s="54"/>
      <c r="K40" s="54"/>
      <c r="L40" s="54"/>
      <c r="M40" s="34"/>
      <c r="N40" s="34"/>
      <c r="O40" s="52"/>
      <c r="P40" s="35">
        <f t="shared" si="2"/>
        <v>0.75</v>
      </c>
      <c r="Q40" s="35">
        <f t="shared" si="0"/>
        <v>0.75</v>
      </c>
      <c r="R40" s="36">
        <f t="shared" si="1"/>
        <v>0.75</v>
      </c>
    </row>
    <row r="41" spans="1:20" x14ac:dyDescent="0.2">
      <c r="A41" s="2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5"/>
      <c r="N41" s="55"/>
      <c r="O41" s="58"/>
      <c r="P41" s="56"/>
      <c r="Q41" s="56"/>
      <c r="R41" s="56"/>
    </row>
    <row r="42" spans="1:20" x14ac:dyDescent="0.2">
      <c r="A42" s="2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5"/>
      <c r="N42" s="55"/>
      <c r="O42" s="58"/>
      <c r="P42" s="56"/>
      <c r="Q42" s="56"/>
      <c r="R42" s="56"/>
    </row>
    <row r="43" spans="1:20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P43" s="14"/>
      <c r="Q43" s="2"/>
      <c r="R43" s="2"/>
    </row>
    <row r="44" spans="1:20" x14ac:dyDescent="0.2">
      <c r="A44" s="7" t="s">
        <v>57</v>
      </c>
      <c r="B44" s="5">
        <v>1</v>
      </c>
      <c r="C44" s="5">
        <v>4</v>
      </c>
      <c r="D44" s="5">
        <v>14</v>
      </c>
      <c r="E44" s="3"/>
      <c r="F44" s="3"/>
      <c r="G44" s="3"/>
      <c r="H44" s="5"/>
      <c r="I44" s="3"/>
      <c r="J44" s="3"/>
      <c r="K44" s="3">
        <v>1</v>
      </c>
      <c r="L44" s="3"/>
      <c r="P44" s="14"/>
      <c r="Q44" s="2"/>
      <c r="R44" s="2"/>
    </row>
    <row r="45" spans="1:20" x14ac:dyDescent="0.2">
      <c r="A45" s="7" t="s">
        <v>110</v>
      </c>
      <c r="B45" s="3"/>
      <c r="C45" s="5">
        <v>3</v>
      </c>
      <c r="D45" s="5">
        <v>1</v>
      </c>
      <c r="E45" s="3"/>
      <c r="F45" s="3"/>
      <c r="G45" s="3"/>
      <c r="H45" s="5"/>
      <c r="I45" s="3"/>
      <c r="J45" s="3"/>
      <c r="K45" s="3"/>
      <c r="L45" s="3"/>
      <c r="P45" s="14"/>
      <c r="Q45" s="2"/>
      <c r="R45" s="2"/>
    </row>
    <row r="46" spans="1: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5"/>
      <c r="O46" s="5"/>
      <c r="P46" s="6"/>
      <c r="Q46" s="6"/>
      <c r="R46" s="6"/>
    </row>
    <row r="47" spans="1:20" x14ac:dyDescent="0.2">
      <c r="A47" s="1" t="s">
        <v>49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12</v>
      </c>
      <c r="G47" s="3" t="s">
        <v>15</v>
      </c>
      <c r="H47" s="3" t="s">
        <v>39</v>
      </c>
      <c r="I47" s="3"/>
      <c r="J47" s="3" t="s">
        <v>16</v>
      </c>
      <c r="K47" s="3"/>
      <c r="L47" s="3" t="s">
        <v>13</v>
      </c>
      <c r="M47" s="3"/>
      <c r="N47" s="3"/>
      <c r="O47" s="11" t="s">
        <v>40</v>
      </c>
      <c r="P47" s="4" t="s">
        <v>41</v>
      </c>
      <c r="R47" s="4" t="s">
        <v>42</v>
      </c>
      <c r="T47" s="3" t="s">
        <v>43</v>
      </c>
    </row>
    <row r="48" spans="1:20" x14ac:dyDescent="0.2">
      <c r="A48" s="17" t="str">
        <f>P1</f>
        <v>ELCA 6/21/21</v>
      </c>
      <c r="B48" s="16">
        <f>SUM(D4:D40)</f>
        <v>38</v>
      </c>
      <c r="C48" s="16">
        <f>SUM(F4:F40)</f>
        <v>22</v>
      </c>
      <c r="D48" s="16">
        <f>SUM(E4:E40)</f>
        <v>12</v>
      </c>
      <c r="E48" s="16">
        <f t="shared" ref="E48" si="18">SUM(G4:G40)</f>
        <v>12</v>
      </c>
      <c r="F48" s="16">
        <f>SUM(L4:L40)</f>
        <v>2</v>
      </c>
      <c r="G48" s="5"/>
      <c r="H48" s="5"/>
      <c r="I48" s="5"/>
      <c r="J48" s="5">
        <f>C48/B48</f>
        <v>0.57894736842105265</v>
      </c>
      <c r="K48" s="5"/>
      <c r="L48" s="16">
        <f>SUM(M4:M40)</f>
        <v>0</v>
      </c>
      <c r="M48" s="1"/>
      <c r="N48" s="1"/>
      <c r="O48" s="1"/>
      <c r="P48" s="17" t="s">
        <v>117</v>
      </c>
      <c r="Q48" s="9"/>
      <c r="R48" s="17" t="s">
        <v>51</v>
      </c>
      <c r="S48" s="1"/>
      <c r="T48" t="s">
        <v>51</v>
      </c>
    </row>
    <row r="49" spans="1:20" x14ac:dyDescent="0.2">
      <c r="B49" s="5"/>
      <c r="C49" s="5"/>
      <c r="D49" s="5"/>
      <c r="E49" s="5"/>
      <c r="F49" s="5"/>
      <c r="G49" s="10"/>
      <c r="H49" s="10"/>
      <c r="I49" s="10"/>
      <c r="J49" s="5"/>
      <c r="K49" s="5"/>
      <c r="L49" s="5"/>
      <c r="P49" s="14"/>
      <c r="Q49" s="2"/>
      <c r="R49" s="2"/>
    </row>
    <row r="50" spans="1:20" x14ac:dyDescent="0.2">
      <c r="B50" s="5"/>
      <c r="C50" s="5"/>
      <c r="D50" s="5"/>
      <c r="E50" s="5"/>
      <c r="F50" s="5"/>
      <c r="G50" s="10"/>
      <c r="H50" s="10"/>
      <c r="I50" s="10"/>
      <c r="J50" s="5"/>
      <c r="K50" s="5"/>
      <c r="L50" s="5"/>
      <c r="P50" s="14"/>
      <c r="Q50" s="2"/>
      <c r="R50" s="2"/>
    </row>
    <row r="51" spans="1:20" x14ac:dyDescent="0.2">
      <c r="B51" s="5"/>
      <c r="C51" s="5"/>
      <c r="D51" s="5"/>
      <c r="E51" s="5"/>
      <c r="F51" s="5"/>
      <c r="G51" s="10"/>
      <c r="H51" s="10"/>
      <c r="I51" s="10"/>
      <c r="J51" s="5"/>
      <c r="K51" s="5"/>
      <c r="L51" s="5"/>
      <c r="P51" s="2"/>
      <c r="Q51" s="2"/>
      <c r="R51" s="2"/>
    </row>
    <row r="52" spans="1:20" x14ac:dyDescent="0.2">
      <c r="B52" s="5"/>
      <c r="C52" s="5"/>
      <c r="D52" s="5"/>
      <c r="E52" s="5"/>
      <c r="F52" s="5"/>
      <c r="G52" s="10"/>
      <c r="H52" s="10"/>
      <c r="I52" s="10"/>
      <c r="J52" s="5"/>
      <c r="K52" s="5"/>
      <c r="L52" s="5"/>
      <c r="P52" s="2"/>
      <c r="Q52" s="2"/>
      <c r="R52" s="2"/>
    </row>
    <row r="54" spans="1:20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1"/>
      <c r="P54" s="4"/>
      <c r="R54" s="4"/>
      <c r="T54" s="3"/>
    </row>
    <row r="55" spans="1:20" x14ac:dyDescent="0.2">
      <c r="A55" s="7"/>
      <c r="B55" s="5"/>
      <c r="C55" s="5"/>
      <c r="D55" s="5"/>
      <c r="E55" s="5"/>
      <c r="F55" s="5"/>
      <c r="G55" s="5"/>
      <c r="H55" s="5"/>
      <c r="J55" s="2"/>
      <c r="L55" s="15"/>
      <c r="P55" s="2"/>
      <c r="R55" s="2"/>
    </row>
    <row r="56" spans="1:20" x14ac:dyDescent="0.2">
      <c r="A56" s="7"/>
      <c r="B56" s="5"/>
      <c r="C56" s="5"/>
      <c r="D56" s="5"/>
      <c r="E56" s="5"/>
      <c r="F56" s="5"/>
      <c r="G56" s="5"/>
      <c r="H56" s="5"/>
      <c r="J56" s="2"/>
      <c r="P56" s="2"/>
      <c r="R56" s="2"/>
    </row>
    <row r="57" spans="1:20" x14ac:dyDescent="0.2">
      <c r="A57" s="7"/>
      <c r="B57" s="5"/>
      <c r="C57" s="5"/>
      <c r="D57" s="5"/>
      <c r="E57" s="5"/>
      <c r="F57" s="5"/>
      <c r="G57" s="5"/>
      <c r="H57" s="5"/>
      <c r="J57" s="2"/>
      <c r="P57" s="2"/>
      <c r="R57" s="2"/>
    </row>
    <row r="58" spans="1:20" x14ac:dyDescent="0.2">
      <c r="A58" s="7"/>
      <c r="B58" s="5"/>
      <c r="C58" s="5"/>
      <c r="D58" s="5"/>
      <c r="E58" s="5"/>
      <c r="F58" s="5"/>
      <c r="G58" s="5"/>
      <c r="H58" s="5"/>
      <c r="J58" s="2"/>
      <c r="P58" s="2"/>
      <c r="R58" s="2"/>
    </row>
    <row r="59" spans="1:20" x14ac:dyDescent="0.2">
      <c r="A59" s="12"/>
      <c r="B59" s="1"/>
      <c r="C59" s="1"/>
      <c r="D59" s="1"/>
      <c r="E59" s="1"/>
      <c r="F59" s="1"/>
      <c r="G59" s="1"/>
      <c r="H59" s="1"/>
      <c r="I59" s="1"/>
      <c r="J59" s="9"/>
      <c r="K59" s="1"/>
      <c r="L59" s="1"/>
      <c r="M59" s="1"/>
      <c r="P59" s="17"/>
      <c r="R59" s="2"/>
    </row>
    <row r="60" spans="1:20" x14ac:dyDescent="0.2">
      <c r="J60" s="2"/>
      <c r="P60" s="2"/>
      <c r="Q60" s="2"/>
      <c r="R60" s="2"/>
    </row>
    <row r="61" spans="1:20" x14ac:dyDescent="0.2">
      <c r="J61" s="2"/>
      <c r="P61" s="2"/>
      <c r="Q61" s="2"/>
      <c r="R61" s="2"/>
    </row>
    <row r="62" spans="1:20" x14ac:dyDescent="0.2">
      <c r="J62" s="2"/>
      <c r="P62" s="2"/>
      <c r="Q62" s="2"/>
      <c r="R62" s="2"/>
    </row>
    <row r="63" spans="1:20" x14ac:dyDescent="0.2">
      <c r="J63" s="2"/>
      <c r="P63" s="2"/>
      <c r="Q63" s="2"/>
      <c r="R63" s="2"/>
    </row>
    <row r="64" spans="1:20" x14ac:dyDescent="0.2">
      <c r="J64" s="2"/>
      <c r="P64" s="2"/>
      <c r="Q64" s="2"/>
      <c r="R64" s="2"/>
    </row>
    <row r="65" spans="10:18" x14ac:dyDescent="0.2">
      <c r="J65" s="2"/>
      <c r="P65" s="2"/>
      <c r="Q65" s="2"/>
      <c r="R65" s="2"/>
    </row>
    <row r="66" spans="10:18" x14ac:dyDescent="0.2">
      <c r="J66" s="2"/>
      <c r="P66" s="2"/>
      <c r="Q66" s="2"/>
      <c r="R66" s="2"/>
    </row>
    <row r="67" spans="10:18" x14ac:dyDescent="0.2">
      <c r="J67" s="2"/>
      <c r="P67" s="2"/>
      <c r="Q67" s="2"/>
      <c r="R67" s="2"/>
    </row>
    <row r="68" spans="10:18" x14ac:dyDescent="0.2">
      <c r="J68" s="2"/>
      <c r="P68" s="2"/>
      <c r="Q68" s="2"/>
      <c r="R68" s="2"/>
    </row>
    <row r="69" spans="10:18" x14ac:dyDescent="0.2">
      <c r="J69" s="2"/>
      <c r="P69" s="2"/>
      <c r="Q69" s="2"/>
      <c r="R69" s="2"/>
    </row>
    <row r="70" spans="10:18" x14ac:dyDescent="0.2">
      <c r="J70" s="9"/>
      <c r="K70" s="1"/>
      <c r="L70" s="1"/>
      <c r="M70" s="1"/>
      <c r="N70" s="1"/>
      <c r="O70" s="1"/>
      <c r="P70" s="9"/>
      <c r="Q70" s="9"/>
      <c r="R70" s="9"/>
    </row>
  </sheetData>
  <pageMargins left="0.7" right="0.7" top="0.75" bottom="0.75" header="0.3" footer="0.3"/>
  <pageSetup orientation="portrait" r:id="rId1"/>
  <headerFooter>
    <oddFooter>&amp;CAir Products Internal Use Only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9493-1916-4C0F-9127-924CBDACC81A}">
  <dimension ref="A1:T70"/>
  <sheetViews>
    <sheetView workbookViewId="0">
      <pane ySplit="3" topLeftCell="A4" activePane="bottomLeft" state="frozen"/>
      <selection pane="bottomLeft" activeCell="R48" sqref="R48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83</v>
      </c>
      <c r="P1" s="2" t="s">
        <v>93</v>
      </c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28" t="s">
        <v>19</v>
      </c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2" t="str">
        <f>IF(D4=0,"",F4/D4)</f>
        <v/>
      </c>
      <c r="Q4" s="42" t="str">
        <f t="shared" ref="Q4:Q40" si="0">IF(D4=0,"",(H4+I4*2+J4*3+K4*4)/D4)</f>
        <v/>
      </c>
      <c r="R4" s="50" t="str">
        <f t="shared" ref="R4:R40" si="1">IF(C4=0,"",(F4+L4)/C4)</f>
        <v/>
      </c>
    </row>
    <row r="5" spans="1:18" x14ac:dyDescent="0.2">
      <c r="A5" s="29" t="s">
        <v>50</v>
      </c>
      <c r="B5" s="44">
        <v>1</v>
      </c>
      <c r="C5" s="37">
        <v>4</v>
      </c>
      <c r="D5" s="37">
        <v>4</v>
      </c>
      <c r="E5" s="37">
        <v>1</v>
      </c>
      <c r="F5" s="37">
        <v>2</v>
      </c>
      <c r="G5" s="37">
        <v>1</v>
      </c>
      <c r="H5" s="37">
        <v>2</v>
      </c>
      <c r="I5" s="37"/>
      <c r="J5" s="37"/>
      <c r="K5" s="37"/>
      <c r="L5" s="37"/>
      <c r="M5" s="37"/>
      <c r="N5" s="24"/>
      <c r="O5" s="24"/>
      <c r="P5" s="25">
        <f t="shared" ref="P5:P40" si="2">IF(D5=0,"",F5/D5)</f>
        <v>0.5</v>
      </c>
      <c r="Q5" s="25">
        <f t="shared" si="0"/>
        <v>0.5</v>
      </c>
      <c r="R5" s="33">
        <f t="shared" si="1"/>
        <v>0.5</v>
      </c>
    </row>
    <row r="6" spans="1:18" x14ac:dyDescent="0.2">
      <c r="A6" s="29" t="s">
        <v>60</v>
      </c>
      <c r="B6" s="4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4"/>
      <c r="O6" s="24"/>
      <c r="P6" s="25" t="str">
        <f t="shared" si="2"/>
        <v/>
      </c>
      <c r="Q6" s="25" t="str">
        <f t="shared" si="0"/>
        <v/>
      </c>
      <c r="R6" s="33" t="str">
        <f t="shared" si="1"/>
        <v/>
      </c>
    </row>
    <row r="7" spans="1:18" x14ac:dyDescent="0.2">
      <c r="A7" s="29" t="s">
        <v>61</v>
      </c>
      <c r="B7" s="45">
        <v>1</v>
      </c>
      <c r="C7" s="37">
        <v>4</v>
      </c>
      <c r="D7" s="37">
        <v>3</v>
      </c>
      <c r="E7" s="37">
        <v>1</v>
      </c>
      <c r="F7" s="37">
        <v>1</v>
      </c>
      <c r="G7" s="37">
        <v>2</v>
      </c>
      <c r="H7" s="37">
        <v>1</v>
      </c>
      <c r="I7" s="37"/>
      <c r="J7" s="37"/>
      <c r="K7" s="37"/>
      <c r="L7" s="37">
        <v>1</v>
      </c>
      <c r="M7" s="37"/>
      <c r="N7" s="24"/>
      <c r="O7" s="24"/>
      <c r="P7" s="25">
        <f t="shared" si="2"/>
        <v>0.33333333333333331</v>
      </c>
      <c r="Q7" s="25">
        <f t="shared" si="0"/>
        <v>0.33333333333333331</v>
      </c>
      <c r="R7" s="33">
        <f t="shared" si="1"/>
        <v>0.5</v>
      </c>
    </row>
    <row r="8" spans="1:18" x14ac:dyDescent="0.2">
      <c r="A8" s="29" t="s">
        <v>62</v>
      </c>
      <c r="B8" s="4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4"/>
      <c r="O8" s="24"/>
      <c r="P8" s="25" t="str">
        <f t="shared" si="2"/>
        <v/>
      </c>
      <c r="Q8" s="25" t="str">
        <f t="shared" si="0"/>
        <v/>
      </c>
      <c r="R8" s="33" t="str">
        <f t="shared" si="1"/>
        <v/>
      </c>
    </row>
    <row r="9" spans="1:18" x14ac:dyDescent="0.2">
      <c r="A9" s="29" t="s">
        <v>20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5" t="str">
        <f t="shared" si="2"/>
        <v/>
      </c>
      <c r="Q9" s="25" t="str">
        <f t="shared" si="0"/>
        <v/>
      </c>
      <c r="R9" s="33" t="str">
        <f t="shared" si="1"/>
        <v/>
      </c>
    </row>
    <row r="10" spans="1:18" x14ac:dyDescent="0.2">
      <c r="A10" s="29" t="s">
        <v>21</v>
      </c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4"/>
      <c r="O10" s="24"/>
      <c r="P10" s="25" t="str">
        <f t="shared" si="2"/>
        <v/>
      </c>
      <c r="Q10" s="25" t="str">
        <f t="shared" si="0"/>
        <v/>
      </c>
      <c r="R10" s="33" t="str">
        <f t="shared" si="1"/>
        <v/>
      </c>
    </row>
    <row r="11" spans="1:18" x14ac:dyDescent="0.2">
      <c r="A11" s="29" t="s">
        <v>56</v>
      </c>
      <c r="B11" s="44"/>
      <c r="C11" s="37"/>
      <c r="D11" s="37"/>
      <c r="E11" s="37"/>
      <c r="F11" s="37"/>
      <c r="G11" s="37"/>
      <c r="H11" s="37"/>
      <c r="I11" s="37"/>
      <c r="J11" s="38"/>
      <c r="K11" s="37"/>
      <c r="L11" s="38"/>
      <c r="M11" s="37"/>
      <c r="N11" s="24"/>
      <c r="O11" s="24"/>
      <c r="P11" s="25" t="str">
        <f t="shared" si="2"/>
        <v/>
      </c>
      <c r="Q11" s="25" t="str">
        <f t="shared" ref="Q11" si="3">IF(E11=0,"",G11/E11)</f>
        <v/>
      </c>
      <c r="R11" s="33" t="str">
        <f t="shared" ref="R11" si="4">IF(F11=0,"",H11/F11)</f>
        <v/>
      </c>
    </row>
    <row r="12" spans="1:18" x14ac:dyDescent="0.2">
      <c r="A12" s="29" t="s">
        <v>105</v>
      </c>
      <c r="B12" s="44"/>
      <c r="C12" s="37"/>
      <c r="D12" s="37"/>
      <c r="E12" s="37"/>
      <c r="F12" s="37"/>
      <c r="G12" s="37"/>
      <c r="H12" s="37"/>
      <c r="I12" s="37"/>
      <c r="J12" s="38"/>
      <c r="K12" s="37"/>
      <c r="L12" s="38"/>
      <c r="M12" s="37"/>
      <c r="N12" s="24"/>
      <c r="O12" s="24"/>
      <c r="P12" s="25" t="str">
        <f t="shared" ref="P12" si="5">IF(D12=0,"",F12/D12)</f>
        <v/>
      </c>
      <c r="Q12" s="25" t="str">
        <f t="shared" ref="Q12" si="6">IF(E12=0,"",G12/E12)</f>
        <v/>
      </c>
      <c r="R12" s="33" t="str">
        <f t="shared" ref="R12" si="7">IF(F12=0,"",H12/F12)</f>
        <v/>
      </c>
    </row>
    <row r="13" spans="1:18" x14ac:dyDescent="0.2">
      <c r="A13" s="29" t="s">
        <v>99</v>
      </c>
      <c r="B13" s="44"/>
      <c r="C13" s="37"/>
      <c r="D13" s="37"/>
      <c r="E13" s="37"/>
      <c r="F13" s="37"/>
      <c r="G13" s="37"/>
      <c r="H13" s="37"/>
      <c r="I13" s="37"/>
      <c r="J13" s="38"/>
      <c r="K13" s="37"/>
      <c r="L13" s="38"/>
      <c r="M13" s="37"/>
      <c r="N13" s="24"/>
      <c r="O13" s="24"/>
      <c r="P13" s="25" t="str">
        <f t="shared" ref="P13" si="8">IF(D13=0,"",F13/D13)</f>
        <v/>
      </c>
      <c r="Q13" s="25" t="str">
        <f t="shared" ref="Q13" si="9">IF(D13=0,"",(H13+I13*2+J13*3+K13*4)/D13)</f>
        <v/>
      </c>
      <c r="R13" s="33" t="str">
        <f t="shared" ref="R13" si="10">IF(C13=0,"",(F13+L13)/C13)</f>
        <v/>
      </c>
    </row>
    <row r="14" spans="1:18" x14ac:dyDescent="0.2">
      <c r="A14" s="29" t="s">
        <v>63</v>
      </c>
      <c r="B14" s="45">
        <v>1</v>
      </c>
      <c r="C14" s="37">
        <v>4</v>
      </c>
      <c r="D14" s="37">
        <v>3</v>
      </c>
      <c r="E14" s="37"/>
      <c r="F14" s="37">
        <v>1</v>
      </c>
      <c r="G14" s="37"/>
      <c r="H14" s="37">
        <v>1</v>
      </c>
      <c r="I14" s="37"/>
      <c r="J14" s="37"/>
      <c r="K14" s="37"/>
      <c r="L14" s="37">
        <v>1</v>
      </c>
      <c r="M14" s="37"/>
      <c r="N14" s="24"/>
      <c r="O14" s="24"/>
      <c r="P14" s="25">
        <f t="shared" si="2"/>
        <v>0.33333333333333331</v>
      </c>
      <c r="Q14" s="25">
        <f t="shared" si="0"/>
        <v>0.33333333333333331</v>
      </c>
      <c r="R14" s="33">
        <f t="shared" si="1"/>
        <v>0.5</v>
      </c>
    </row>
    <row r="15" spans="1:18" x14ac:dyDescent="0.2">
      <c r="A15" s="29" t="s">
        <v>22</v>
      </c>
      <c r="B15" s="45">
        <v>1</v>
      </c>
      <c r="C15" s="37">
        <v>2</v>
      </c>
      <c r="D15" s="37">
        <v>1</v>
      </c>
      <c r="E15" s="37"/>
      <c r="F15" s="37"/>
      <c r="G15" s="37">
        <v>1</v>
      </c>
      <c r="H15" s="37"/>
      <c r="I15" s="37"/>
      <c r="J15" s="37"/>
      <c r="K15" s="37"/>
      <c r="L15" s="37"/>
      <c r="M15" s="37">
        <v>1</v>
      </c>
      <c r="N15" s="24"/>
      <c r="O15" s="24"/>
      <c r="P15" s="25">
        <f t="shared" si="2"/>
        <v>0</v>
      </c>
      <c r="Q15" s="25">
        <f t="shared" si="0"/>
        <v>0</v>
      </c>
      <c r="R15" s="33">
        <f t="shared" si="1"/>
        <v>0</v>
      </c>
    </row>
    <row r="16" spans="1:18" x14ac:dyDescent="0.2">
      <c r="A16" s="29" t="s">
        <v>114</v>
      </c>
      <c r="B16" s="45">
        <v>1</v>
      </c>
      <c r="C16" s="37">
        <v>4</v>
      </c>
      <c r="D16" s="37">
        <v>3</v>
      </c>
      <c r="E16" s="37">
        <v>1</v>
      </c>
      <c r="F16" s="37">
        <v>2</v>
      </c>
      <c r="G16" s="37">
        <v>1</v>
      </c>
      <c r="H16" s="37">
        <v>2</v>
      </c>
      <c r="I16" s="37"/>
      <c r="J16" s="37"/>
      <c r="K16" s="37"/>
      <c r="L16" s="37">
        <v>1</v>
      </c>
      <c r="M16" s="37"/>
      <c r="N16" s="24"/>
      <c r="O16" s="24"/>
      <c r="P16" s="25">
        <f t="shared" ref="P16" si="11">IF(D16=0,"",F16/D16)</f>
        <v>0.66666666666666663</v>
      </c>
      <c r="Q16" s="25">
        <f t="shared" ref="Q16" si="12">IF(D16=0,"",(H16+I16*2+J16*3+K16*4)/D16)</f>
        <v>0.66666666666666663</v>
      </c>
      <c r="R16" s="33">
        <f t="shared" ref="R16" si="13">IF(C16=0,"",(F16+L16)/C16)</f>
        <v>0.75</v>
      </c>
    </row>
    <row r="17" spans="1:18" x14ac:dyDescent="0.2">
      <c r="A17" s="29" t="s">
        <v>107</v>
      </c>
      <c r="B17" s="45">
        <v>1</v>
      </c>
      <c r="C17" s="37">
        <v>4</v>
      </c>
      <c r="D17" s="37">
        <v>2</v>
      </c>
      <c r="E17" s="37">
        <v>1</v>
      </c>
      <c r="F17" s="37"/>
      <c r="G17" s="37"/>
      <c r="H17" s="37"/>
      <c r="I17" s="37"/>
      <c r="J17" s="37"/>
      <c r="K17" s="37"/>
      <c r="L17" s="37">
        <v>2</v>
      </c>
      <c r="M17" s="37"/>
      <c r="N17" s="24"/>
      <c r="O17" s="24"/>
      <c r="P17" s="25">
        <f t="shared" ref="P17" si="14">IF(D17=0,"",F17/D17)</f>
        <v>0</v>
      </c>
      <c r="Q17" s="25">
        <f t="shared" ref="Q17" si="15">IF(D17=0,"",(H17+I17*2+J17*3+K17*4)/D17)</f>
        <v>0</v>
      </c>
      <c r="R17" s="33">
        <f t="shared" ref="R17" si="16">IF(C17=0,"",(F17+L17)/C17)</f>
        <v>0.5</v>
      </c>
    </row>
    <row r="18" spans="1:18" x14ac:dyDescent="0.2">
      <c r="A18" s="29" t="s">
        <v>55</v>
      </c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4"/>
      <c r="O18" s="24"/>
      <c r="P18" s="25" t="str">
        <f t="shared" si="2"/>
        <v/>
      </c>
      <c r="Q18" s="25" t="str">
        <f t="shared" si="0"/>
        <v/>
      </c>
      <c r="R18" s="33" t="str">
        <f t="shared" si="1"/>
        <v/>
      </c>
    </row>
    <row r="19" spans="1:18" x14ac:dyDescent="0.2">
      <c r="A19" s="29" t="s">
        <v>23</v>
      </c>
      <c r="B19" s="45">
        <v>1</v>
      </c>
      <c r="C19" s="37">
        <v>4</v>
      </c>
      <c r="D19" s="37">
        <v>4</v>
      </c>
      <c r="E19" s="37">
        <v>1</v>
      </c>
      <c r="F19" s="37">
        <v>1</v>
      </c>
      <c r="G19" s="37">
        <v>1</v>
      </c>
      <c r="H19" s="37">
        <v>1</v>
      </c>
      <c r="I19" s="37"/>
      <c r="J19" s="37"/>
      <c r="K19" s="37"/>
      <c r="L19" s="37"/>
      <c r="M19" s="37"/>
      <c r="N19" s="24"/>
      <c r="O19" s="24"/>
      <c r="P19" s="25">
        <f t="shared" si="2"/>
        <v>0.25</v>
      </c>
      <c r="Q19" s="25">
        <f t="shared" si="0"/>
        <v>0.25</v>
      </c>
      <c r="R19" s="33">
        <f t="shared" si="1"/>
        <v>0.25</v>
      </c>
    </row>
    <row r="20" spans="1:18" x14ac:dyDescent="0.2">
      <c r="A20" s="29" t="s">
        <v>53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24"/>
      <c r="O20" s="24"/>
      <c r="P20" s="25" t="str">
        <f t="shared" si="2"/>
        <v/>
      </c>
      <c r="Q20" s="25" t="str">
        <f t="shared" si="0"/>
        <v/>
      </c>
      <c r="R20" s="33" t="str">
        <f t="shared" si="1"/>
        <v/>
      </c>
    </row>
    <row r="21" spans="1:18" x14ac:dyDescent="0.2">
      <c r="A21" s="29" t="s">
        <v>24</v>
      </c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4"/>
      <c r="O21" s="24"/>
      <c r="P21" s="25" t="str">
        <f t="shared" si="2"/>
        <v/>
      </c>
      <c r="Q21" s="25" t="str">
        <f t="shared" si="0"/>
        <v/>
      </c>
      <c r="R21" s="33" t="str">
        <f t="shared" si="1"/>
        <v/>
      </c>
    </row>
    <row r="22" spans="1:18" x14ac:dyDescent="0.2">
      <c r="A22" s="30" t="s">
        <v>54</v>
      </c>
      <c r="B22" s="45">
        <v>1</v>
      </c>
      <c r="C22" s="37">
        <v>4</v>
      </c>
      <c r="D22" s="37">
        <v>4</v>
      </c>
      <c r="E22" s="37">
        <v>3</v>
      </c>
      <c r="F22" s="37">
        <v>2</v>
      </c>
      <c r="G22" s="37">
        <v>1</v>
      </c>
      <c r="H22" s="37">
        <v>1</v>
      </c>
      <c r="I22" s="37"/>
      <c r="J22" s="37"/>
      <c r="K22" s="37">
        <v>1</v>
      </c>
      <c r="L22" s="37"/>
      <c r="M22" s="37"/>
      <c r="N22" s="24"/>
      <c r="O22" s="24"/>
      <c r="P22" s="25">
        <f t="shared" si="2"/>
        <v>0.5</v>
      </c>
      <c r="Q22" s="25">
        <f t="shared" si="0"/>
        <v>1.25</v>
      </c>
      <c r="R22" s="33">
        <f t="shared" si="1"/>
        <v>0.5</v>
      </c>
    </row>
    <row r="23" spans="1:18" x14ac:dyDescent="0.2">
      <c r="A23" s="30" t="s">
        <v>64</v>
      </c>
      <c r="B23" s="44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7"/>
      <c r="N23" s="24"/>
      <c r="O23" s="24"/>
      <c r="P23" s="25" t="str">
        <f t="shared" si="2"/>
        <v/>
      </c>
      <c r="Q23" s="25" t="str">
        <f t="shared" si="0"/>
        <v/>
      </c>
      <c r="R23" s="33" t="str">
        <f t="shared" si="1"/>
        <v/>
      </c>
    </row>
    <row r="24" spans="1:18" x14ac:dyDescent="0.2">
      <c r="A24" s="30" t="s">
        <v>65</v>
      </c>
      <c r="B24" s="44"/>
      <c r="C24" s="38"/>
      <c r="D24" s="38"/>
      <c r="E24" s="38"/>
      <c r="F24" s="38"/>
      <c r="G24" s="37"/>
      <c r="H24" s="38"/>
      <c r="I24" s="37"/>
      <c r="J24" s="37"/>
      <c r="K24" s="37"/>
      <c r="L24" s="37"/>
      <c r="M24" s="37"/>
      <c r="N24" s="24"/>
      <c r="O24" s="24"/>
      <c r="P24" s="25" t="str">
        <f t="shared" si="2"/>
        <v/>
      </c>
      <c r="Q24" s="25" t="str">
        <f t="shared" si="0"/>
        <v/>
      </c>
      <c r="R24" s="33" t="str">
        <f t="shared" si="1"/>
        <v/>
      </c>
    </row>
    <row r="25" spans="1:18" x14ac:dyDescent="0.2">
      <c r="A25" s="29" t="s">
        <v>25</v>
      </c>
      <c r="B25" s="4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24"/>
      <c r="O25" s="24"/>
      <c r="P25" s="25" t="str">
        <f t="shared" si="2"/>
        <v/>
      </c>
      <c r="Q25" s="25" t="str">
        <f t="shared" si="0"/>
        <v/>
      </c>
      <c r="R25" s="33" t="str">
        <f t="shared" si="1"/>
        <v/>
      </c>
    </row>
    <row r="26" spans="1:18" x14ac:dyDescent="0.2">
      <c r="A26" s="29" t="s">
        <v>26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25" t="str">
        <f t="shared" si="2"/>
        <v/>
      </c>
      <c r="Q26" s="25" t="str">
        <f t="shared" si="0"/>
        <v/>
      </c>
      <c r="R26" s="33" t="str">
        <f t="shared" si="1"/>
        <v/>
      </c>
    </row>
    <row r="27" spans="1:18" x14ac:dyDescent="0.2">
      <c r="A27" s="29" t="s">
        <v>94</v>
      </c>
      <c r="B27" s="45">
        <v>1</v>
      </c>
      <c r="C27" s="37">
        <v>4</v>
      </c>
      <c r="D27" s="37">
        <v>4</v>
      </c>
      <c r="E27" s="37">
        <v>1</v>
      </c>
      <c r="F27" s="37">
        <v>3</v>
      </c>
      <c r="G27" s="37"/>
      <c r="H27" s="37">
        <v>2</v>
      </c>
      <c r="I27" s="37">
        <v>1</v>
      </c>
      <c r="J27" s="37"/>
      <c r="K27" s="37"/>
      <c r="L27" s="37"/>
      <c r="M27" s="37"/>
      <c r="N27" s="24"/>
      <c r="O27" s="24"/>
      <c r="P27" s="25">
        <f t="shared" si="2"/>
        <v>0.75</v>
      </c>
      <c r="Q27" s="25">
        <f t="shared" si="0"/>
        <v>1</v>
      </c>
      <c r="R27" s="33">
        <f t="shared" si="1"/>
        <v>0.75</v>
      </c>
    </row>
    <row r="28" spans="1:18" x14ac:dyDescent="0.2">
      <c r="A28" s="29" t="s">
        <v>27</v>
      </c>
      <c r="B28" s="4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5" t="str">
        <f t="shared" si="2"/>
        <v/>
      </c>
      <c r="Q28" s="25" t="str">
        <f t="shared" si="0"/>
        <v/>
      </c>
      <c r="R28" s="33" t="str">
        <f t="shared" si="1"/>
        <v/>
      </c>
    </row>
    <row r="29" spans="1:18" x14ac:dyDescent="0.2">
      <c r="A29" s="29" t="s">
        <v>28</v>
      </c>
      <c r="B29" s="4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4"/>
      <c r="O29" s="24"/>
      <c r="P29" s="25" t="str">
        <f t="shared" si="2"/>
        <v/>
      </c>
      <c r="Q29" s="25" t="str">
        <f t="shared" si="0"/>
        <v/>
      </c>
      <c r="R29" s="33" t="str">
        <f t="shared" si="1"/>
        <v/>
      </c>
    </row>
    <row r="30" spans="1:18" x14ac:dyDescent="0.2">
      <c r="A30" s="29" t="s">
        <v>46</v>
      </c>
      <c r="B30" s="45">
        <v>1</v>
      </c>
      <c r="C30" s="37">
        <v>4</v>
      </c>
      <c r="D30" s="37">
        <v>3</v>
      </c>
      <c r="E30" s="37"/>
      <c r="F30" s="37">
        <v>3</v>
      </c>
      <c r="G30" s="37">
        <v>1</v>
      </c>
      <c r="H30" s="37">
        <v>3</v>
      </c>
      <c r="I30" s="37"/>
      <c r="J30" s="37"/>
      <c r="K30" s="37"/>
      <c r="L30" s="37">
        <v>1</v>
      </c>
      <c r="M30" s="37"/>
      <c r="N30" s="24"/>
      <c r="O30" s="24"/>
      <c r="P30" s="25">
        <f t="shared" si="2"/>
        <v>1</v>
      </c>
      <c r="Q30" s="25">
        <f t="shared" si="0"/>
        <v>1</v>
      </c>
      <c r="R30" s="33">
        <f t="shared" si="1"/>
        <v>1</v>
      </c>
    </row>
    <row r="31" spans="1:18" x14ac:dyDescent="0.2">
      <c r="A31" s="29" t="s">
        <v>48</v>
      </c>
      <c r="B31" s="45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8"/>
      <c r="N31" s="24"/>
      <c r="O31" s="24"/>
      <c r="P31" s="25" t="str">
        <f t="shared" si="2"/>
        <v/>
      </c>
      <c r="Q31" s="25" t="str">
        <f t="shared" si="0"/>
        <v/>
      </c>
      <c r="R31" s="33" t="str">
        <f t="shared" si="1"/>
        <v/>
      </c>
    </row>
    <row r="32" spans="1:18" x14ac:dyDescent="0.2">
      <c r="A32" s="29" t="s">
        <v>66</v>
      </c>
      <c r="B32" s="45"/>
      <c r="C32" s="37"/>
      <c r="D32" s="37"/>
      <c r="E32" s="38"/>
      <c r="F32" s="37"/>
      <c r="G32" s="38"/>
      <c r="H32" s="37"/>
      <c r="I32" s="37"/>
      <c r="J32" s="37"/>
      <c r="K32" s="38"/>
      <c r="L32" s="37"/>
      <c r="M32" s="37"/>
      <c r="N32" s="24"/>
      <c r="O32" s="24"/>
      <c r="P32" s="23" t="str">
        <f t="shared" si="2"/>
        <v/>
      </c>
      <c r="Q32" s="23" t="str">
        <f t="shared" si="0"/>
        <v/>
      </c>
      <c r="R32" s="51" t="str">
        <f t="shared" si="1"/>
        <v/>
      </c>
    </row>
    <row r="33" spans="1:20" x14ac:dyDescent="0.2">
      <c r="A33" s="29" t="s">
        <v>47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5" t="str">
        <f t="shared" si="2"/>
        <v/>
      </c>
      <c r="Q33" s="25" t="str">
        <f t="shared" si="0"/>
        <v/>
      </c>
      <c r="R33" s="33" t="str">
        <f t="shared" si="1"/>
        <v/>
      </c>
    </row>
    <row r="34" spans="1:20" x14ac:dyDescent="0.2">
      <c r="A34" s="31" t="s">
        <v>29</v>
      </c>
      <c r="B34" s="45">
        <v>1</v>
      </c>
      <c r="C34" s="37">
        <v>5</v>
      </c>
      <c r="D34" s="37">
        <v>3</v>
      </c>
      <c r="E34" s="37">
        <v>2</v>
      </c>
      <c r="F34" s="37">
        <v>2</v>
      </c>
      <c r="G34" s="37">
        <v>3</v>
      </c>
      <c r="H34" s="37">
        <v>2</v>
      </c>
      <c r="I34" s="37"/>
      <c r="J34" s="37"/>
      <c r="K34" s="37"/>
      <c r="L34" s="37">
        <v>1</v>
      </c>
      <c r="M34" s="37">
        <v>1</v>
      </c>
      <c r="N34" s="24"/>
      <c r="O34" s="24"/>
      <c r="P34" s="25">
        <f t="shared" si="2"/>
        <v>0.66666666666666663</v>
      </c>
      <c r="Q34" s="25">
        <f t="shared" si="0"/>
        <v>0.66666666666666663</v>
      </c>
      <c r="R34" s="33">
        <f t="shared" si="1"/>
        <v>0.6</v>
      </c>
    </row>
    <row r="35" spans="1:20" x14ac:dyDescent="0.2">
      <c r="A35" s="29" t="s">
        <v>30</v>
      </c>
      <c r="B35" s="45">
        <v>1</v>
      </c>
      <c r="C35" s="37">
        <v>4</v>
      </c>
      <c r="D35" s="37">
        <v>4</v>
      </c>
      <c r="E35" s="37">
        <v>2</v>
      </c>
      <c r="F35" s="37">
        <v>2</v>
      </c>
      <c r="G35" s="37">
        <v>1</v>
      </c>
      <c r="H35" s="37">
        <v>2</v>
      </c>
      <c r="I35" s="37"/>
      <c r="J35" s="37"/>
      <c r="K35" s="37"/>
      <c r="L35" s="37"/>
      <c r="M35" s="37"/>
      <c r="N35" s="24"/>
      <c r="O35" s="24"/>
      <c r="P35" s="25">
        <f t="shared" si="2"/>
        <v>0.5</v>
      </c>
      <c r="Q35" s="25">
        <f t="shared" si="0"/>
        <v>0.5</v>
      </c>
      <c r="R35" s="33">
        <f t="shared" si="1"/>
        <v>0.5</v>
      </c>
    </row>
    <row r="36" spans="1:20" x14ac:dyDescent="0.2">
      <c r="A36" s="29" t="s">
        <v>31</v>
      </c>
      <c r="B36" s="26">
        <v>1</v>
      </c>
      <c r="C36" s="24">
        <v>4</v>
      </c>
      <c r="D36" s="24">
        <v>4</v>
      </c>
      <c r="E36" s="24">
        <v>1</v>
      </c>
      <c r="F36" s="24">
        <v>3</v>
      </c>
      <c r="G36" s="24">
        <v>3</v>
      </c>
      <c r="H36" s="24">
        <v>2</v>
      </c>
      <c r="I36" s="24">
        <v>1</v>
      </c>
      <c r="J36" s="24"/>
      <c r="K36" s="24"/>
      <c r="L36" s="24"/>
      <c r="M36" s="24"/>
      <c r="N36" s="24"/>
      <c r="O36" s="39"/>
      <c r="P36" s="25">
        <f t="shared" si="2"/>
        <v>0.75</v>
      </c>
      <c r="Q36" s="25">
        <f t="shared" si="0"/>
        <v>1</v>
      </c>
      <c r="R36" s="33">
        <f t="shared" si="1"/>
        <v>0.75</v>
      </c>
    </row>
    <row r="37" spans="1:20" x14ac:dyDescent="0.2">
      <c r="A37" s="60" t="s">
        <v>32</v>
      </c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/>
      <c r="N37" s="63"/>
      <c r="O37" s="27"/>
      <c r="P37" s="25" t="str">
        <f t="shared" si="2"/>
        <v/>
      </c>
      <c r="Q37" s="25" t="str">
        <f t="shared" si="0"/>
        <v/>
      </c>
      <c r="R37" s="33" t="str">
        <f t="shared" si="1"/>
        <v/>
      </c>
    </row>
    <row r="38" spans="1:20" x14ac:dyDescent="0.2">
      <c r="A38" s="60" t="s">
        <v>101</v>
      </c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N38" s="63"/>
      <c r="O38" s="27"/>
      <c r="P38" s="25" t="str">
        <f t="shared" ref="P38" si="17">IF(D38=0,"",F38/D38)</f>
        <v/>
      </c>
      <c r="Q38" s="25" t="str">
        <f t="shared" ref="Q38" si="18">IF(D38=0,"",(H38+I38*2+J38*3+K38*4)/D38)</f>
        <v/>
      </c>
      <c r="R38" s="33" t="str">
        <f t="shared" ref="R38" si="19">IF(C38=0,"",(F38+L38)/C38)</f>
        <v/>
      </c>
    </row>
    <row r="39" spans="1:20" x14ac:dyDescent="0.2">
      <c r="A39" s="66" t="s">
        <v>81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63"/>
      <c r="O39" s="27"/>
      <c r="P39" s="64" t="str">
        <f t="shared" si="2"/>
        <v/>
      </c>
      <c r="Q39" s="64" t="str">
        <f t="shared" si="0"/>
        <v/>
      </c>
      <c r="R39" s="65" t="str">
        <f t="shared" si="1"/>
        <v/>
      </c>
    </row>
    <row r="40" spans="1:20" ht="16" thickBot="1" x14ac:dyDescent="0.25">
      <c r="A40" s="57" t="s">
        <v>82</v>
      </c>
      <c r="B40" s="53">
        <v>1</v>
      </c>
      <c r="C40" s="54">
        <v>4</v>
      </c>
      <c r="D40" s="54">
        <v>4</v>
      </c>
      <c r="E40" s="54">
        <v>2</v>
      </c>
      <c r="F40" s="54">
        <v>1</v>
      </c>
      <c r="G40" s="54">
        <v>1</v>
      </c>
      <c r="H40" s="54">
        <v>1</v>
      </c>
      <c r="I40" s="54"/>
      <c r="J40" s="54"/>
      <c r="K40" s="54"/>
      <c r="L40" s="54"/>
      <c r="M40" s="34"/>
      <c r="N40" s="34"/>
      <c r="O40" s="52"/>
      <c r="P40" s="35">
        <f t="shared" si="2"/>
        <v>0.25</v>
      </c>
      <c r="Q40" s="35">
        <f t="shared" si="0"/>
        <v>0.25</v>
      </c>
      <c r="R40" s="36">
        <f t="shared" si="1"/>
        <v>0.25</v>
      </c>
    </row>
    <row r="41" spans="1:20" x14ac:dyDescent="0.2">
      <c r="A41" s="2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5"/>
      <c r="N41" s="55"/>
      <c r="O41" s="58"/>
      <c r="P41" s="56"/>
      <c r="Q41" s="56"/>
      <c r="R41" s="56"/>
    </row>
    <row r="42" spans="1:20" x14ac:dyDescent="0.2">
      <c r="A42" s="2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5"/>
      <c r="N42" s="55"/>
      <c r="O42" s="58"/>
      <c r="P42" s="56"/>
      <c r="Q42" s="56"/>
      <c r="R42" s="56"/>
    </row>
    <row r="43" spans="1:20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P43" s="14"/>
      <c r="Q43" s="2"/>
      <c r="R43" s="2"/>
    </row>
    <row r="44" spans="1:20" x14ac:dyDescent="0.2">
      <c r="A44" s="7" t="s">
        <v>108</v>
      </c>
      <c r="B44" s="5"/>
      <c r="C44" s="5">
        <v>3</v>
      </c>
      <c r="D44" s="5">
        <v>5</v>
      </c>
      <c r="E44" s="5"/>
      <c r="F44" s="5"/>
      <c r="G44" s="5"/>
      <c r="H44" s="5"/>
      <c r="I44" s="5"/>
      <c r="J44" s="5"/>
      <c r="K44" s="5"/>
      <c r="L44" s="5"/>
      <c r="P44" s="14"/>
      <c r="Q44" s="2"/>
      <c r="R44" s="2"/>
    </row>
    <row r="45" spans="1:20" x14ac:dyDescent="0.2">
      <c r="A45" s="7" t="s">
        <v>121</v>
      </c>
      <c r="B45" s="5">
        <v>1</v>
      </c>
      <c r="C45" s="5">
        <v>7</v>
      </c>
      <c r="D45" s="5">
        <v>10</v>
      </c>
      <c r="E45" s="5"/>
      <c r="F45" s="5"/>
      <c r="G45" s="5"/>
      <c r="H45" s="5"/>
      <c r="I45" s="5"/>
      <c r="J45" s="3">
        <v>1</v>
      </c>
      <c r="K45" s="5"/>
      <c r="L45" s="5"/>
      <c r="P45" s="14"/>
      <c r="Q45" s="2"/>
      <c r="R45" s="2"/>
    </row>
    <row r="46" spans="1: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5"/>
      <c r="O46" s="5"/>
      <c r="P46" s="6"/>
      <c r="Q46" s="6"/>
      <c r="R46" s="6"/>
    </row>
    <row r="47" spans="1:20" x14ac:dyDescent="0.2">
      <c r="A47" s="1" t="s">
        <v>49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12</v>
      </c>
      <c r="G47" s="3" t="s">
        <v>15</v>
      </c>
      <c r="H47" s="3" t="s">
        <v>39</v>
      </c>
      <c r="I47" s="3"/>
      <c r="J47" s="3" t="s">
        <v>16</v>
      </c>
      <c r="K47" s="3"/>
      <c r="L47" s="3" t="s">
        <v>13</v>
      </c>
      <c r="M47" s="3"/>
      <c r="N47" s="3"/>
      <c r="O47" s="11" t="s">
        <v>40</v>
      </c>
      <c r="P47" s="4" t="s">
        <v>41</v>
      </c>
      <c r="R47" s="4" t="s">
        <v>42</v>
      </c>
      <c r="T47" s="3" t="s">
        <v>43</v>
      </c>
    </row>
    <row r="48" spans="1:20" x14ac:dyDescent="0.2">
      <c r="A48" s="17" t="str">
        <f>P1</f>
        <v>ELCA 6/28/21</v>
      </c>
      <c r="B48" s="16">
        <f>SUM(D4:D40)</f>
        <v>46</v>
      </c>
      <c r="C48" s="16">
        <f>SUM(F4:F40)</f>
        <v>23</v>
      </c>
      <c r="D48" s="16">
        <f>SUM(E4:E40)</f>
        <v>16</v>
      </c>
      <c r="E48" s="16">
        <f t="shared" ref="E48" si="20">SUM(G4:G40)</f>
        <v>16</v>
      </c>
      <c r="F48" s="16">
        <f>SUM(L4:L40)</f>
        <v>7</v>
      </c>
      <c r="G48" s="5"/>
      <c r="H48" s="5"/>
      <c r="I48" s="5"/>
      <c r="J48" s="5">
        <f>C48/B48</f>
        <v>0.5</v>
      </c>
      <c r="K48" s="5"/>
      <c r="L48" s="16">
        <f>SUM(M4:M40)</f>
        <v>2</v>
      </c>
      <c r="M48" s="1"/>
      <c r="N48" s="1"/>
      <c r="O48" s="1"/>
      <c r="P48" s="9" t="s">
        <v>115</v>
      </c>
      <c r="Q48" s="9"/>
      <c r="R48" s="9" t="s">
        <v>57</v>
      </c>
      <c r="S48" s="1"/>
      <c r="T48" t="s">
        <v>116</v>
      </c>
    </row>
    <row r="49" spans="1:20" x14ac:dyDescent="0.2">
      <c r="B49" s="5"/>
      <c r="C49" s="5"/>
      <c r="D49" s="5"/>
      <c r="E49" s="5"/>
      <c r="F49" s="5"/>
      <c r="G49" s="10"/>
      <c r="H49" s="10"/>
      <c r="I49" s="10"/>
      <c r="J49" s="5"/>
      <c r="K49" s="5"/>
      <c r="L49" s="5"/>
      <c r="P49" s="14"/>
      <c r="Q49" s="2"/>
      <c r="R49" s="2"/>
    </row>
    <row r="50" spans="1:20" x14ac:dyDescent="0.2">
      <c r="B50" s="5"/>
      <c r="C50" s="5"/>
      <c r="D50" s="5"/>
      <c r="E50" s="5"/>
      <c r="F50" s="5"/>
      <c r="G50" s="10"/>
      <c r="H50" s="10"/>
      <c r="I50" s="10"/>
      <c r="J50" s="5"/>
      <c r="K50" s="5"/>
      <c r="L50" s="5"/>
      <c r="P50" s="14"/>
      <c r="Q50" s="2"/>
      <c r="R50" s="2"/>
    </row>
    <row r="51" spans="1:20" x14ac:dyDescent="0.2">
      <c r="B51" s="5"/>
      <c r="C51" s="5"/>
      <c r="D51" s="5"/>
      <c r="E51" s="5"/>
      <c r="F51" s="5"/>
      <c r="G51" s="10"/>
      <c r="H51" s="10"/>
      <c r="I51" s="10"/>
      <c r="J51" s="5"/>
      <c r="K51" s="5"/>
      <c r="L51" s="5"/>
      <c r="P51" s="2"/>
      <c r="Q51" s="2"/>
      <c r="R51" s="2"/>
    </row>
    <row r="52" spans="1:20" x14ac:dyDescent="0.2">
      <c r="B52" s="5"/>
      <c r="C52" s="5"/>
      <c r="D52" s="5"/>
      <c r="E52" s="5"/>
      <c r="F52" s="5"/>
      <c r="G52" s="10"/>
      <c r="H52" s="10"/>
      <c r="I52" s="10"/>
      <c r="J52" s="5"/>
      <c r="K52" s="5"/>
      <c r="L52" s="5"/>
      <c r="P52" s="2"/>
      <c r="Q52" s="2"/>
      <c r="R52" s="2"/>
    </row>
    <row r="54" spans="1:20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1"/>
      <c r="P54" s="4"/>
      <c r="R54" s="4"/>
      <c r="T54" s="3"/>
    </row>
    <row r="55" spans="1:20" x14ac:dyDescent="0.2">
      <c r="A55" s="7"/>
      <c r="B55" s="5"/>
      <c r="C55" s="5"/>
      <c r="D55" s="5"/>
      <c r="E55" s="5"/>
      <c r="F55" s="5"/>
      <c r="G55" s="5"/>
      <c r="H55" s="5"/>
      <c r="J55" s="2"/>
      <c r="L55" s="15"/>
      <c r="P55" s="2"/>
      <c r="R55" s="2"/>
    </row>
    <row r="56" spans="1:20" x14ac:dyDescent="0.2">
      <c r="A56" s="7"/>
      <c r="B56" s="5"/>
      <c r="C56" s="5"/>
      <c r="D56" s="5"/>
      <c r="E56" s="5"/>
      <c r="F56" s="5"/>
      <c r="G56" s="5"/>
      <c r="H56" s="5"/>
      <c r="J56" s="2"/>
      <c r="P56" s="2"/>
      <c r="R56" s="2"/>
    </row>
    <row r="57" spans="1:20" x14ac:dyDescent="0.2">
      <c r="A57" s="7"/>
      <c r="B57" s="5"/>
      <c r="C57" s="5"/>
      <c r="D57" s="5"/>
      <c r="E57" s="5"/>
      <c r="F57" s="5"/>
      <c r="G57" s="5"/>
      <c r="H57" s="5"/>
      <c r="J57" s="2"/>
      <c r="P57" s="2"/>
      <c r="R57" s="2"/>
    </row>
    <row r="58" spans="1:20" x14ac:dyDescent="0.2">
      <c r="A58" s="7"/>
      <c r="B58" s="5"/>
      <c r="C58" s="5"/>
      <c r="D58" s="5"/>
      <c r="E58" s="5"/>
      <c r="F58" s="5"/>
      <c r="G58" s="5"/>
      <c r="H58" s="5"/>
      <c r="J58" s="2"/>
      <c r="P58" s="2"/>
      <c r="R58" s="2"/>
    </row>
    <row r="59" spans="1:20" x14ac:dyDescent="0.2">
      <c r="A59" s="12"/>
      <c r="B59" s="1"/>
      <c r="C59" s="1"/>
      <c r="D59" s="1"/>
      <c r="E59" s="1"/>
      <c r="F59" s="1"/>
      <c r="G59" s="1"/>
      <c r="H59" s="1"/>
      <c r="I59" s="1"/>
      <c r="J59" s="9"/>
      <c r="K59" s="1"/>
      <c r="L59" s="1"/>
      <c r="M59" s="1"/>
      <c r="P59" s="17"/>
      <c r="R59" s="2"/>
    </row>
    <row r="60" spans="1:20" x14ac:dyDescent="0.2">
      <c r="J60" s="2"/>
      <c r="P60" s="2"/>
      <c r="Q60" s="2"/>
      <c r="R60" s="2"/>
    </row>
    <row r="61" spans="1:20" x14ac:dyDescent="0.2">
      <c r="J61" s="2"/>
      <c r="P61" s="2"/>
      <c r="Q61" s="2"/>
      <c r="R61" s="2"/>
    </row>
    <row r="62" spans="1:20" x14ac:dyDescent="0.2">
      <c r="J62" s="2"/>
      <c r="P62" s="2"/>
      <c r="Q62" s="2"/>
      <c r="R62" s="2"/>
    </row>
    <row r="63" spans="1:20" x14ac:dyDescent="0.2">
      <c r="J63" s="2"/>
      <c r="P63" s="2"/>
      <c r="Q63" s="2"/>
      <c r="R63" s="2"/>
    </row>
    <row r="64" spans="1:20" x14ac:dyDescent="0.2">
      <c r="J64" s="2"/>
      <c r="P64" s="2"/>
      <c r="Q64" s="2"/>
      <c r="R64" s="2"/>
    </row>
    <row r="65" spans="10:18" x14ac:dyDescent="0.2">
      <c r="J65" s="2"/>
      <c r="P65" s="2"/>
      <c r="Q65" s="2"/>
      <c r="R65" s="2"/>
    </row>
    <row r="66" spans="10:18" x14ac:dyDescent="0.2">
      <c r="J66" s="2"/>
      <c r="P66" s="2"/>
      <c r="Q66" s="2"/>
      <c r="R66" s="2"/>
    </row>
    <row r="67" spans="10:18" x14ac:dyDescent="0.2">
      <c r="J67" s="2"/>
      <c r="P67" s="2"/>
      <c r="Q67" s="2"/>
      <c r="R67" s="2"/>
    </row>
    <row r="68" spans="10:18" x14ac:dyDescent="0.2">
      <c r="J68" s="2"/>
      <c r="P68" s="2"/>
      <c r="Q68" s="2"/>
      <c r="R68" s="2"/>
    </row>
    <row r="69" spans="10:18" x14ac:dyDescent="0.2">
      <c r="J69" s="2"/>
      <c r="P69" s="2"/>
      <c r="Q69" s="2"/>
      <c r="R69" s="2"/>
    </row>
    <row r="70" spans="10:18" x14ac:dyDescent="0.2">
      <c r="J70" s="9"/>
      <c r="K70" s="1"/>
      <c r="L70" s="1"/>
      <c r="M70" s="1"/>
      <c r="N70" s="1"/>
      <c r="O70" s="1"/>
      <c r="P70" s="9"/>
      <c r="Q70" s="9"/>
      <c r="R70" s="9"/>
    </row>
  </sheetData>
  <pageMargins left="0.7" right="0.7" top="0.75" bottom="0.75" header="0.3" footer="0.3"/>
  <pageSetup orientation="portrait" r:id="rId1"/>
  <headerFooter>
    <oddFooter>&amp;CAir Products Internal Use Only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640EB-B740-4F4B-BC80-25249D6EBDCB}">
  <dimension ref="A1:T72"/>
  <sheetViews>
    <sheetView workbookViewId="0">
      <selection activeCell="H52" sqref="H52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83</v>
      </c>
      <c r="P1" s="2" t="s">
        <v>123</v>
      </c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28" t="s">
        <v>19</v>
      </c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2" t="str">
        <f>IF(D4=0,"",F4/D4)</f>
        <v/>
      </c>
      <c r="Q4" s="42" t="str">
        <f t="shared" ref="Q4:Q40" si="0">IF(D4=0,"",(H4+I4*2+J4*3+K4*4)/D4)</f>
        <v/>
      </c>
      <c r="R4" s="50" t="str">
        <f t="shared" ref="R4:R40" si="1">IF(C4=0,"",(F4+L4)/C4)</f>
        <v/>
      </c>
    </row>
    <row r="5" spans="1:18" x14ac:dyDescent="0.2">
      <c r="A5" s="29" t="s">
        <v>50</v>
      </c>
      <c r="B5" s="44">
        <v>1</v>
      </c>
      <c r="C5" s="37">
        <v>2</v>
      </c>
      <c r="D5" s="37">
        <v>2</v>
      </c>
      <c r="E5" s="37">
        <v>1</v>
      </c>
      <c r="F5" s="37">
        <v>1</v>
      </c>
      <c r="G5" s="37">
        <v>3</v>
      </c>
      <c r="H5" s="37"/>
      <c r="I5" s="37"/>
      <c r="J5" s="37"/>
      <c r="K5" s="37">
        <v>1</v>
      </c>
      <c r="L5" s="37"/>
      <c r="M5" s="37"/>
      <c r="N5" s="24"/>
      <c r="O5" s="24"/>
      <c r="P5" s="25">
        <f t="shared" ref="P5:R40" si="2">IF(D5=0,"",F5/D5)</f>
        <v>0.5</v>
      </c>
      <c r="Q5" s="25">
        <f t="shared" si="0"/>
        <v>2</v>
      </c>
      <c r="R5" s="33">
        <f t="shared" si="1"/>
        <v>0.5</v>
      </c>
    </row>
    <row r="6" spans="1:18" x14ac:dyDescent="0.2">
      <c r="A6" s="29" t="s">
        <v>60</v>
      </c>
      <c r="B6" s="4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4"/>
      <c r="O6" s="24"/>
      <c r="P6" s="25" t="str">
        <f t="shared" si="2"/>
        <v/>
      </c>
      <c r="Q6" s="25" t="str">
        <f t="shared" si="0"/>
        <v/>
      </c>
      <c r="R6" s="33" t="str">
        <f t="shared" si="1"/>
        <v/>
      </c>
    </row>
    <row r="7" spans="1:18" x14ac:dyDescent="0.2">
      <c r="A7" s="29" t="s">
        <v>61</v>
      </c>
      <c r="B7" s="4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4"/>
      <c r="O7" s="24"/>
      <c r="P7" s="25" t="str">
        <f t="shared" si="2"/>
        <v/>
      </c>
      <c r="Q7" s="25" t="str">
        <f t="shared" si="0"/>
        <v/>
      </c>
      <c r="R7" s="33" t="str">
        <f t="shared" si="1"/>
        <v/>
      </c>
    </row>
    <row r="8" spans="1:18" x14ac:dyDescent="0.2">
      <c r="A8" s="29" t="s">
        <v>62</v>
      </c>
      <c r="B8" s="4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4"/>
      <c r="O8" s="24"/>
      <c r="P8" s="25" t="str">
        <f t="shared" si="2"/>
        <v/>
      </c>
      <c r="Q8" s="25" t="str">
        <f t="shared" si="0"/>
        <v/>
      </c>
      <c r="R8" s="33" t="str">
        <f t="shared" si="1"/>
        <v/>
      </c>
    </row>
    <row r="9" spans="1:18" x14ac:dyDescent="0.2">
      <c r="A9" s="29" t="s">
        <v>20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5" t="str">
        <f t="shared" si="2"/>
        <v/>
      </c>
      <c r="Q9" s="25" t="str">
        <f t="shared" si="0"/>
        <v/>
      </c>
      <c r="R9" s="33" t="str">
        <f t="shared" si="1"/>
        <v/>
      </c>
    </row>
    <row r="10" spans="1:18" x14ac:dyDescent="0.2">
      <c r="A10" s="29" t="s">
        <v>21</v>
      </c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4"/>
      <c r="O10" s="24"/>
      <c r="P10" s="25" t="str">
        <f t="shared" si="2"/>
        <v/>
      </c>
      <c r="Q10" s="25" t="str">
        <f t="shared" si="0"/>
        <v/>
      </c>
      <c r="R10" s="33" t="str">
        <f t="shared" si="1"/>
        <v/>
      </c>
    </row>
    <row r="11" spans="1:18" x14ac:dyDescent="0.2">
      <c r="A11" s="29" t="s">
        <v>56</v>
      </c>
      <c r="B11" s="44"/>
      <c r="C11" s="37"/>
      <c r="D11" s="37"/>
      <c r="E11" s="37"/>
      <c r="F11" s="37"/>
      <c r="G11" s="37"/>
      <c r="H11" s="37"/>
      <c r="I11" s="37"/>
      <c r="J11" s="38"/>
      <c r="K11" s="37"/>
      <c r="L11" s="38"/>
      <c r="M11" s="37"/>
      <c r="N11" s="24"/>
      <c r="O11" s="24"/>
      <c r="P11" s="25" t="str">
        <f t="shared" si="2"/>
        <v/>
      </c>
      <c r="Q11" s="25" t="str">
        <f t="shared" si="2"/>
        <v/>
      </c>
      <c r="R11" s="33" t="str">
        <f t="shared" si="2"/>
        <v/>
      </c>
    </row>
    <row r="12" spans="1:18" x14ac:dyDescent="0.2">
      <c r="A12" s="29" t="s">
        <v>105</v>
      </c>
      <c r="B12" s="44"/>
      <c r="C12" s="37"/>
      <c r="D12" s="37"/>
      <c r="E12" s="37"/>
      <c r="F12" s="37"/>
      <c r="G12" s="37"/>
      <c r="H12" s="37"/>
      <c r="I12" s="37"/>
      <c r="J12" s="38"/>
      <c r="K12" s="37"/>
      <c r="L12" s="38"/>
      <c r="M12" s="37"/>
      <c r="N12" s="24"/>
      <c r="O12" s="24"/>
      <c r="P12" s="25" t="str">
        <f t="shared" si="2"/>
        <v/>
      </c>
      <c r="Q12" s="25" t="str">
        <f t="shared" si="2"/>
        <v/>
      </c>
      <c r="R12" s="33" t="str">
        <f t="shared" si="2"/>
        <v/>
      </c>
    </row>
    <row r="13" spans="1:18" x14ac:dyDescent="0.2">
      <c r="A13" s="29" t="s">
        <v>99</v>
      </c>
      <c r="B13" s="44"/>
      <c r="C13" s="37"/>
      <c r="D13" s="37"/>
      <c r="E13" s="37"/>
      <c r="F13" s="37"/>
      <c r="G13" s="37"/>
      <c r="H13" s="37"/>
      <c r="I13" s="37"/>
      <c r="J13" s="38"/>
      <c r="K13" s="37"/>
      <c r="L13" s="38"/>
      <c r="M13" s="37"/>
      <c r="N13" s="24"/>
      <c r="O13" s="24"/>
      <c r="P13" s="25" t="str">
        <f t="shared" si="2"/>
        <v/>
      </c>
      <c r="Q13" s="25" t="str">
        <f t="shared" ref="Q13" si="3">IF(D13=0,"",(H13+I13*2+J13*3+K13*4)/D13)</f>
        <v/>
      </c>
      <c r="R13" s="33" t="str">
        <f t="shared" ref="R13" si="4">IF(C13=0,"",(F13+L13)/C13)</f>
        <v/>
      </c>
    </row>
    <row r="14" spans="1:18" x14ac:dyDescent="0.2">
      <c r="A14" s="29" t="s">
        <v>63</v>
      </c>
      <c r="B14" s="4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24"/>
      <c r="O14" s="24"/>
      <c r="P14" s="25" t="str">
        <f t="shared" si="2"/>
        <v/>
      </c>
      <c r="Q14" s="25" t="str">
        <f t="shared" si="0"/>
        <v/>
      </c>
      <c r="R14" s="33" t="str">
        <f t="shared" si="1"/>
        <v/>
      </c>
    </row>
    <row r="15" spans="1:18" x14ac:dyDescent="0.2">
      <c r="A15" s="29" t="s">
        <v>22</v>
      </c>
      <c r="B15" s="45">
        <v>1</v>
      </c>
      <c r="C15" s="37">
        <v>2</v>
      </c>
      <c r="D15" s="37">
        <v>2</v>
      </c>
      <c r="E15" s="37"/>
      <c r="F15" s="37"/>
      <c r="G15" s="37"/>
      <c r="H15" s="37"/>
      <c r="I15" s="37"/>
      <c r="J15" s="37"/>
      <c r="K15" s="37"/>
      <c r="L15" s="37"/>
      <c r="M15" s="37"/>
      <c r="N15" s="24"/>
      <c r="O15" s="24"/>
      <c r="P15" s="25">
        <f t="shared" si="2"/>
        <v>0</v>
      </c>
      <c r="Q15" s="25">
        <f t="shared" si="0"/>
        <v>0</v>
      </c>
      <c r="R15" s="33">
        <f t="shared" si="1"/>
        <v>0</v>
      </c>
    </row>
    <row r="16" spans="1:18" x14ac:dyDescent="0.2">
      <c r="A16" s="29" t="s">
        <v>114</v>
      </c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4"/>
      <c r="O16" s="24"/>
      <c r="P16" s="25" t="str">
        <f t="shared" si="2"/>
        <v/>
      </c>
      <c r="Q16" s="25" t="str">
        <f t="shared" si="0"/>
        <v/>
      </c>
      <c r="R16" s="33" t="str">
        <f t="shared" si="1"/>
        <v/>
      </c>
    </row>
    <row r="17" spans="1:18" x14ac:dyDescent="0.2">
      <c r="A17" s="29" t="s">
        <v>107</v>
      </c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4"/>
      <c r="O17" s="24"/>
      <c r="P17" s="25" t="str">
        <f t="shared" si="2"/>
        <v/>
      </c>
      <c r="Q17" s="25" t="str">
        <f t="shared" si="0"/>
        <v/>
      </c>
      <c r="R17" s="33" t="str">
        <f t="shared" si="1"/>
        <v/>
      </c>
    </row>
    <row r="18" spans="1:18" x14ac:dyDescent="0.2">
      <c r="A18" s="29" t="s">
        <v>55</v>
      </c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4"/>
      <c r="O18" s="24"/>
      <c r="P18" s="25" t="str">
        <f t="shared" si="2"/>
        <v/>
      </c>
      <c r="Q18" s="25" t="str">
        <f t="shared" si="0"/>
        <v/>
      </c>
      <c r="R18" s="33" t="str">
        <f t="shared" si="1"/>
        <v/>
      </c>
    </row>
    <row r="19" spans="1:18" x14ac:dyDescent="0.2">
      <c r="A19" s="29" t="s">
        <v>23</v>
      </c>
      <c r="B19" s="45">
        <v>1</v>
      </c>
      <c r="C19" s="37">
        <v>3</v>
      </c>
      <c r="D19" s="37">
        <v>3</v>
      </c>
      <c r="E19" s="37">
        <v>1</v>
      </c>
      <c r="F19" s="37">
        <v>2</v>
      </c>
      <c r="G19" s="37">
        <v>1</v>
      </c>
      <c r="H19" s="37">
        <v>2</v>
      </c>
      <c r="I19" s="37"/>
      <c r="J19" s="37"/>
      <c r="K19" s="37"/>
      <c r="L19" s="37"/>
      <c r="M19" s="37"/>
      <c r="N19" s="24"/>
      <c r="O19" s="24"/>
      <c r="P19" s="25">
        <f t="shared" si="2"/>
        <v>0.66666666666666663</v>
      </c>
      <c r="Q19" s="25">
        <f t="shared" si="0"/>
        <v>0.66666666666666663</v>
      </c>
      <c r="R19" s="33">
        <f t="shared" si="1"/>
        <v>0.66666666666666663</v>
      </c>
    </row>
    <row r="20" spans="1:18" x14ac:dyDescent="0.2">
      <c r="A20" s="29" t="s">
        <v>53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24"/>
      <c r="O20" s="24"/>
      <c r="P20" s="25" t="str">
        <f t="shared" si="2"/>
        <v/>
      </c>
      <c r="Q20" s="25" t="str">
        <f t="shared" si="0"/>
        <v/>
      </c>
      <c r="R20" s="33" t="str">
        <f t="shared" si="1"/>
        <v/>
      </c>
    </row>
    <row r="21" spans="1:18" x14ac:dyDescent="0.2">
      <c r="A21" s="29" t="s">
        <v>24</v>
      </c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4"/>
      <c r="O21" s="24"/>
      <c r="P21" s="25" t="str">
        <f t="shared" si="2"/>
        <v/>
      </c>
      <c r="Q21" s="25" t="str">
        <f t="shared" si="0"/>
        <v/>
      </c>
      <c r="R21" s="33" t="str">
        <f t="shared" si="1"/>
        <v/>
      </c>
    </row>
    <row r="22" spans="1:18" x14ac:dyDescent="0.2">
      <c r="A22" s="30" t="s">
        <v>54</v>
      </c>
      <c r="B22" s="4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4"/>
      <c r="O22" s="24"/>
      <c r="P22" s="25" t="str">
        <f t="shared" si="2"/>
        <v/>
      </c>
      <c r="Q22" s="25" t="str">
        <f t="shared" si="0"/>
        <v/>
      </c>
      <c r="R22" s="33" t="str">
        <f t="shared" si="1"/>
        <v/>
      </c>
    </row>
    <row r="23" spans="1:18" x14ac:dyDescent="0.2">
      <c r="A23" s="30" t="s">
        <v>64</v>
      </c>
      <c r="B23" s="45">
        <v>1</v>
      </c>
      <c r="C23" s="37">
        <v>3</v>
      </c>
      <c r="D23" s="37">
        <v>2</v>
      </c>
      <c r="E23" s="37"/>
      <c r="F23" s="37"/>
      <c r="G23" s="37">
        <v>1</v>
      </c>
      <c r="H23" s="37"/>
      <c r="I23" s="37"/>
      <c r="J23" s="37"/>
      <c r="K23" s="37"/>
      <c r="L23" s="38"/>
      <c r="M23" s="37">
        <v>1</v>
      </c>
      <c r="N23" s="24"/>
      <c r="O23" s="24"/>
      <c r="P23" s="25">
        <f t="shared" si="2"/>
        <v>0</v>
      </c>
      <c r="Q23" s="25">
        <f t="shared" si="0"/>
        <v>0</v>
      </c>
      <c r="R23" s="33">
        <f t="shared" si="1"/>
        <v>0</v>
      </c>
    </row>
    <row r="24" spans="1:18" x14ac:dyDescent="0.2">
      <c r="A24" s="30" t="s">
        <v>65</v>
      </c>
      <c r="B24" s="45">
        <v>1</v>
      </c>
      <c r="C24" s="37">
        <v>2</v>
      </c>
      <c r="D24" s="37">
        <v>2</v>
      </c>
      <c r="E24" s="38"/>
      <c r="F24" s="38"/>
      <c r="G24" s="37"/>
      <c r="H24" s="38"/>
      <c r="I24" s="37"/>
      <c r="J24" s="37"/>
      <c r="K24" s="37"/>
      <c r="L24" s="37"/>
      <c r="M24" s="37"/>
      <c r="N24" s="24"/>
      <c r="O24" s="24"/>
      <c r="P24" s="25">
        <f t="shared" si="2"/>
        <v>0</v>
      </c>
      <c r="Q24" s="25">
        <f t="shared" si="0"/>
        <v>0</v>
      </c>
      <c r="R24" s="33">
        <f t="shared" si="1"/>
        <v>0</v>
      </c>
    </row>
    <row r="25" spans="1:18" x14ac:dyDescent="0.2">
      <c r="A25" s="29" t="s">
        <v>25</v>
      </c>
      <c r="B25" s="45">
        <v>1</v>
      </c>
      <c r="C25" s="37">
        <v>2</v>
      </c>
      <c r="D25" s="37">
        <v>2</v>
      </c>
      <c r="E25" s="37"/>
      <c r="F25" s="37">
        <v>1</v>
      </c>
      <c r="G25" s="37"/>
      <c r="H25" s="37">
        <v>1</v>
      </c>
      <c r="I25" s="37"/>
      <c r="J25" s="37"/>
      <c r="K25" s="37"/>
      <c r="L25" s="37"/>
      <c r="M25" s="37"/>
      <c r="N25" s="24"/>
      <c r="O25" s="24"/>
      <c r="P25" s="25">
        <f t="shared" si="2"/>
        <v>0.5</v>
      </c>
      <c r="Q25" s="25">
        <f t="shared" si="0"/>
        <v>0.5</v>
      </c>
      <c r="R25" s="33">
        <f t="shared" si="1"/>
        <v>0.5</v>
      </c>
    </row>
    <row r="26" spans="1:18" x14ac:dyDescent="0.2">
      <c r="A26" s="29" t="s">
        <v>26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25" t="str">
        <f t="shared" si="2"/>
        <v/>
      </c>
      <c r="Q26" s="25" t="str">
        <f t="shared" si="0"/>
        <v/>
      </c>
      <c r="R26" s="33" t="str">
        <f t="shared" si="1"/>
        <v/>
      </c>
    </row>
    <row r="27" spans="1:18" x14ac:dyDescent="0.2">
      <c r="A27" s="29" t="s">
        <v>94</v>
      </c>
      <c r="B27" s="4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4"/>
      <c r="O27" s="24"/>
      <c r="P27" s="25" t="str">
        <f t="shared" si="2"/>
        <v/>
      </c>
      <c r="Q27" s="25" t="str">
        <f t="shared" si="0"/>
        <v/>
      </c>
      <c r="R27" s="33" t="str">
        <f t="shared" si="1"/>
        <v/>
      </c>
    </row>
    <row r="28" spans="1:18" x14ac:dyDescent="0.2">
      <c r="A28" s="29" t="s">
        <v>27</v>
      </c>
      <c r="B28" s="4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5" t="str">
        <f t="shared" si="2"/>
        <v/>
      </c>
      <c r="Q28" s="25" t="str">
        <f t="shared" si="0"/>
        <v/>
      </c>
      <c r="R28" s="33" t="str">
        <f t="shared" si="1"/>
        <v/>
      </c>
    </row>
    <row r="29" spans="1:18" x14ac:dyDescent="0.2">
      <c r="A29" s="29" t="s">
        <v>28</v>
      </c>
      <c r="B29" s="45">
        <v>1</v>
      </c>
      <c r="C29" s="37">
        <v>2</v>
      </c>
      <c r="D29" s="37">
        <v>2</v>
      </c>
      <c r="E29" s="37"/>
      <c r="F29" s="37"/>
      <c r="G29" s="37"/>
      <c r="H29" s="37"/>
      <c r="I29" s="37"/>
      <c r="J29" s="37"/>
      <c r="K29" s="37"/>
      <c r="L29" s="37"/>
      <c r="M29" s="37"/>
      <c r="N29" s="24"/>
      <c r="O29" s="24"/>
      <c r="P29" s="25">
        <f t="shared" si="2"/>
        <v>0</v>
      </c>
      <c r="Q29" s="25">
        <f t="shared" si="0"/>
        <v>0</v>
      </c>
      <c r="R29" s="33">
        <f t="shared" si="1"/>
        <v>0</v>
      </c>
    </row>
    <row r="30" spans="1:18" x14ac:dyDescent="0.2">
      <c r="A30" s="29" t="s">
        <v>46</v>
      </c>
      <c r="B30" s="4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4"/>
      <c r="O30" s="24"/>
      <c r="P30" s="25" t="str">
        <f t="shared" si="2"/>
        <v/>
      </c>
      <c r="Q30" s="25" t="str">
        <f t="shared" si="0"/>
        <v/>
      </c>
      <c r="R30" s="33" t="str">
        <f t="shared" si="1"/>
        <v/>
      </c>
    </row>
    <row r="31" spans="1:18" x14ac:dyDescent="0.2">
      <c r="A31" s="29" t="s">
        <v>48</v>
      </c>
      <c r="B31" s="45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8"/>
      <c r="N31" s="24"/>
      <c r="O31" s="24"/>
      <c r="P31" s="25" t="str">
        <f t="shared" si="2"/>
        <v/>
      </c>
      <c r="Q31" s="25" t="str">
        <f t="shared" si="0"/>
        <v/>
      </c>
      <c r="R31" s="33" t="str">
        <f t="shared" si="1"/>
        <v/>
      </c>
    </row>
    <row r="32" spans="1:18" x14ac:dyDescent="0.2">
      <c r="A32" s="29" t="s">
        <v>66</v>
      </c>
      <c r="B32" s="45"/>
      <c r="C32" s="37"/>
      <c r="D32" s="37"/>
      <c r="E32" s="38"/>
      <c r="F32" s="37"/>
      <c r="G32" s="38"/>
      <c r="H32" s="37"/>
      <c r="I32" s="37"/>
      <c r="J32" s="37"/>
      <c r="K32" s="38"/>
      <c r="L32" s="37"/>
      <c r="M32" s="37"/>
      <c r="N32" s="24"/>
      <c r="O32" s="24"/>
      <c r="P32" s="23" t="str">
        <f t="shared" si="2"/>
        <v/>
      </c>
      <c r="Q32" s="23" t="str">
        <f t="shared" si="0"/>
        <v/>
      </c>
      <c r="R32" s="51" t="str">
        <f t="shared" si="1"/>
        <v/>
      </c>
    </row>
    <row r="33" spans="1:18" x14ac:dyDescent="0.2">
      <c r="A33" s="29" t="s">
        <v>47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5" t="str">
        <f t="shared" si="2"/>
        <v/>
      </c>
      <c r="Q33" s="25" t="str">
        <f t="shared" si="0"/>
        <v/>
      </c>
      <c r="R33" s="33" t="str">
        <f t="shared" si="1"/>
        <v/>
      </c>
    </row>
    <row r="34" spans="1:18" x14ac:dyDescent="0.2">
      <c r="A34" s="31" t="s">
        <v>29</v>
      </c>
      <c r="B34" s="45">
        <v>1</v>
      </c>
      <c r="C34" s="37">
        <v>3</v>
      </c>
      <c r="D34" s="37">
        <v>3</v>
      </c>
      <c r="E34" s="37">
        <v>2</v>
      </c>
      <c r="F34" s="37">
        <v>2</v>
      </c>
      <c r="G34" s="37"/>
      <c r="H34" s="37">
        <v>2</v>
      </c>
      <c r="I34" s="37"/>
      <c r="J34" s="37"/>
      <c r="K34" s="37"/>
      <c r="L34" s="37"/>
      <c r="M34" s="37"/>
      <c r="N34" s="24"/>
      <c r="O34" s="24"/>
      <c r="P34" s="25">
        <f t="shared" si="2"/>
        <v>0.66666666666666663</v>
      </c>
      <c r="Q34" s="25">
        <f t="shared" si="0"/>
        <v>0.66666666666666663</v>
      </c>
      <c r="R34" s="33">
        <f t="shared" si="1"/>
        <v>0.66666666666666663</v>
      </c>
    </row>
    <row r="35" spans="1:18" x14ac:dyDescent="0.2">
      <c r="A35" s="29" t="s">
        <v>30</v>
      </c>
      <c r="B35" s="45">
        <v>1</v>
      </c>
      <c r="C35" s="37">
        <v>2</v>
      </c>
      <c r="D35" s="37">
        <v>2</v>
      </c>
      <c r="E35" s="37">
        <v>1</v>
      </c>
      <c r="F35" s="37">
        <v>1</v>
      </c>
      <c r="G35" s="37"/>
      <c r="H35" s="37"/>
      <c r="I35" s="37">
        <v>1</v>
      </c>
      <c r="J35" s="37"/>
      <c r="K35" s="37"/>
      <c r="L35" s="37"/>
      <c r="M35" s="37"/>
      <c r="N35" s="24"/>
      <c r="O35" s="24"/>
      <c r="P35" s="25">
        <f t="shared" si="2"/>
        <v>0.5</v>
      </c>
      <c r="Q35" s="25">
        <f t="shared" si="0"/>
        <v>1</v>
      </c>
      <c r="R35" s="33">
        <f t="shared" si="1"/>
        <v>0.5</v>
      </c>
    </row>
    <row r="36" spans="1:18" x14ac:dyDescent="0.2">
      <c r="A36" s="29" t="s">
        <v>31</v>
      </c>
      <c r="B36" s="26">
        <v>1</v>
      </c>
      <c r="C36" s="24">
        <v>3</v>
      </c>
      <c r="D36" s="24">
        <v>3</v>
      </c>
      <c r="E36" s="24">
        <v>1</v>
      </c>
      <c r="F36" s="24">
        <v>2</v>
      </c>
      <c r="G36" s="24">
        <v>2</v>
      </c>
      <c r="H36" s="24">
        <v>1</v>
      </c>
      <c r="I36" s="24">
        <v>1</v>
      </c>
      <c r="J36" s="24"/>
      <c r="K36" s="24"/>
      <c r="L36" s="24"/>
      <c r="M36" s="24"/>
      <c r="N36" s="24"/>
      <c r="O36" s="39"/>
      <c r="P36" s="25">
        <f t="shared" si="2"/>
        <v>0.66666666666666663</v>
      </c>
      <c r="Q36" s="25">
        <f t="shared" si="0"/>
        <v>1</v>
      </c>
      <c r="R36" s="33">
        <f t="shared" si="1"/>
        <v>0.66666666666666663</v>
      </c>
    </row>
    <row r="37" spans="1:18" x14ac:dyDescent="0.2">
      <c r="A37" s="60" t="s">
        <v>32</v>
      </c>
      <c r="B37" s="61">
        <v>1</v>
      </c>
      <c r="C37" s="62">
        <v>2</v>
      </c>
      <c r="D37" s="62">
        <v>2</v>
      </c>
      <c r="E37" s="62"/>
      <c r="F37" s="62">
        <v>1</v>
      </c>
      <c r="G37" s="62"/>
      <c r="H37" s="62">
        <v>1</v>
      </c>
      <c r="I37" s="62"/>
      <c r="J37" s="62"/>
      <c r="K37" s="62"/>
      <c r="L37" s="62"/>
      <c r="M37" s="63"/>
      <c r="N37" s="63"/>
      <c r="O37" s="27"/>
      <c r="P37" s="25">
        <f t="shared" si="2"/>
        <v>0.5</v>
      </c>
      <c r="Q37" s="25">
        <f t="shared" si="0"/>
        <v>0.5</v>
      </c>
      <c r="R37" s="33">
        <f t="shared" si="1"/>
        <v>0.5</v>
      </c>
    </row>
    <row r="38" spans="1:18" x14ac:dyDescent="0.2">
      <c r="A38" s="60" t="s">
        <v>101</v>
      </c>
      <c r="B38" s="61">
        <v>1</v>
      </c>
      <c r="C38" s="62">
        <v>3</v>
      </c>
      <c r="D38" s="62">
        <v>3</v>
      </c>
      <c r="E38" s="62">
        <v>1</v>
      </c>
      <c r="F38" s="62">
        <v>2</v>
      </c>
      <c r="G38" s="62"/>
      <c r="H38" s="62">
        <v>2</v>
      </c>
      <c r="I38" s="62"/>
      <c r="J38" s="62"/>
      <c r="K38" s="62"/>
      <c r="L38" s="62"/>
      <c r="M38" s="63"/>
      <c r="N38" s="63"/>
      <c r="O38" s="27"/>
      <c r="P38" s="25">
        <f t="shared" si="2"/>
        <v>0.66666666666666663</v>
      </c>
      <c r="Q38" s="25">
        <f t="shared" si="0"/>
        <v>0.66666666666666663</v>
      </c>
      <c r="R38" s="33">
        <f t="shared" si="1"/>
        <v>0.66666666666666663</v>
      </c>
    </row>
    <row r="39" spans="1:18" x14ac:dyDescent="0.2">
      <c r="A39" s="66" t="s">
        <v>81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63"/>
      <c r="O39" s="27"/>
      <c r="P39" s="64" t="str">
        <f t="shared" si="2"/>
        <v/>
      </c>
      <c r="Q39" s="64" t="str">
        <f t="shared" si="0"/>
        <v/>
      </c>
      <c r="R39" s="65" t="str">
        <f t="shared" si="1"/>
        <v/>
      </c>
    </row>
    <row r="40" spans="1:18" ht="16" thickBot="1" x14ac:dyDescent="0.25">
      <c r="A40" s="57" t="s">
        <v>82</v>
      </c>
      <c r="B40" s="53">
        <v>1</v>
      </c>
      <c r="C40" s="54">
        <v>3</v>
      </c>
      <c r="D40" s="54">
        <v>3</v>
      </c>
      <c r="E40" s="54">
        <v>1</v>
      </c>
      <c r="F40" s="54">
        <v>3</v>
      </c>
      <c r="G40" s="54">
        <v>1</v>
      </c>
      <c r="H40" s="54">
        <v>3</v>
      </c>
      <c r="I40" s="54"/>
      <c r="J40" s="54"/>
      <c r="K40" s="54"/>
      <c r="L40" s="54"/>
      <c r="M40" s="34"/>
      <c r="N40" s="34"/>
      <c r="O40" s="52"/>
      <c r="P40" s="35">
        <f t="shared" si="2"/>
        <v>1</v>
      </c>
      <c r="Q40" s="35">
        <f t="shared" si="0"/>
        <v>1</v>
      </c>
      <c r="R40" s="36">
        <f t="shared" si="1"/>
        <v>1</v>
      </c>
    </row>
    <row r="41" spans="1:18" x14ac:dyDescent="0.2">
      <c r="A41" s="2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5"/>
      <c r="N41" s="55"/>
      <c r="O41" s="58"/>
      <c r="P41" s="56"/>
      <c r="Q41" s="56"/>
      <c r="R41" s="56"/>
    </row>
    <row r="42" spans="1:18" x14ac:dyDescent="0.2">
      <c r="A42" s="2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5"/>
      <c r="N42" s="55"/>
      <c r="O42" s="58"/>
      <c r="P42" s="56"/>
      <c r="Q42" s="56"/>
      <c r="R42" s="56"/>
    </row>
    <row r="43" spans="1:18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P43" s="14"/>
      <c r="Q43" s="2"/>
      <c r="R43" s="2"/>
    </row>
    <row r="44" spans="1:18" x14ac:dyDescent="0.2">
      <c r="A44" s="7" t="s">
        <v>102</v>
      </c>
      <c r="B44" s="5">
        <v>1</v>
      </c>
      <c r="C44" s="5">
        <v>3</v>
      </c>
      <c r="D44" s="5">
        <v>6</v>
      </c>
      <c r="E44" s="5"/>
      <c r="F44" s="5"/>
      <c r="G44" s="5"/>
      <c r="H44" s="5"/>
      <c r="I44" s="5"/>
      <c r="J44" s="5"/>
      <c r="K44" s="5">
        <v>1</v>
      </c>
      <c r="L44" s="5"/>
      <c r="P44" s="14"/>
      <c r="Q44" s="2"/>
      <c r="R44" s="2"/>
    </row>
    <row r="45" spans="1:18" x14ac:dyDescent="0.2">
      <c r="A45" s="7" t="s">
        <v>122</v>
      </c>
      <c r="B45" s="5"/>
      <c r="C45" s="5">
        <v>3</v>
      </c>
      <c r="D45" s="5">
        <v>3</v>
      </c>
      <c r="E45" s="5"/>
      <c r="F45" s="5"/>
      <c r="G45" s="5"/>
      <c r="H45" s="5"/>
      <c r="I45" s="5"/>
      <c r="J45" s="3"/>
      <c r="K45" s="5"/>
      <c r="L45" s="5"/>
      <c r="P45" s="14"/>
      <c r="Q45" s="2"/>
      <c r="R45" s="2"/>
    </row>
    <row r="46" spans="1:18" x14ac:dyDescent="0.2">
      <c r="A46" s="7"/>
      <c r="B46" s="5"/>
      <c r="C46" s="5"/>
      <c r="D46" s="5"/>
      <c r="E46" s="5"/>
      <c r="F46" s="5"/>
      <c r="G46" s="5"/>
      <c r="H46" s="5"/>
      <c r="I46" s="5"/>
      <c r="J46" s="3"/>
      <c r="K46" s="5"/>
      <c r="L46" s="5"/>
      <c r="P46" s="14"/>
      <c r="Q46" s="2"/>
      <c r="R46" s="2"/>
    </row>
    <row r="47" spans="1:18" x14ac:dyDescent="0.2">
      <c r="A47" s="7"/>
      <c r="B47" s="5"/>
      <c r="C47" s="5"/>
      <c r="D47" s="5"/>
      <c r="E47" s="5"/>
      <c r="F47" s="5"/>
      <c r="G47" s="5"/>
      <c r="H47" s="5"/>
      <c r="I47" s="5"/>
      <c r="J47" s="3"/>
      <c r="K47" s="5"/>
      <c r="L47" s="5"/>
      <c r="P47" s="14"/>
      <c r="Q47" s="2"/>
      <c r="R47" s="2"/>
    </row>
    <row r="48" spans="1:18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5"/>
      <c r="O48" s="5"/>
      <c r="P48" s="6"/>
      <c r="Q48" s="6"/>
      <c r="R48" s="6"/>
    </row>
    <row r="49" spans="1:20" x14ac:dyDescent="0.2">
      <c r="A49" s="1" t="s">
        <v>49</v>
      </c>
      <c r="B49" s="3" t="s">
        <v>4</v>
      </c>
      <c r="C49" s="3" t="s">
        <v>5</v>
      </c>
      <c r="D49" s="3" t="s">
        <v>6</v>
      </c>
      <c r="E49" s="3" t="s">
        <v>7</v>
      </c>
      <c r="F49" s="3" t="s">
        <v>12</v>
      </c>
      <c r="G49" s="3" t="s">
        <v>15</v>
      </c>
      <c r="H49" s="3" t="s">
        <v>39</v>
      </c>
      <c r="I49" s="3"/>
      <c r="J49" s="3" t="s">
        <v>16</v>
      </c>
      <c r="K49" s="3"/>
      <c r="L49" s="3" t="s">
        <v>13</v>
      </c>
      <c r="M49" s="3"/>
      <c r="N49" s="3"/>
      <c r="O49" s="11" t="s">
        <v>40</v>
      </c>
      <c r="P49" s="4" t="s">
        <v>41</v>
      </c>
      <c r="R49" s="4" t="s">
        <v>42</v>
      </c>
      <c r="T49" s="3" t="s">
        <v>43</v>
      </c>
    </row>
    <row r="50" spans="1:20" x14ac:dyDescent="0.2">
      <c r="A50" s="17" t="str">
        <f>P1</f>
        <v>Trinity: 7/13/21</v>
      </c>
      <c r="B50" s="16">
        <f>SUM(D4:D40)</f>
        <v>31</v>
      </c>
      <c r="C50" s="16">
        <f>SUM(F4:F40)</f>
        <v>15</v>
      </c>
      <c r="D50" s="16">
        <f>SUM(E4:E40)</f>
        <v>8</v>
      </c>
      <c r="E50" s="16">
        <f t="shared" ref="E50" si="5">SUM(G4:G40)</f>
        <v>8</v>
      </c>
      <c r="F50" s="16">
        <f>SUM(L4:L40)</f>
        <v>0</v>
      </c>
      <c r="G50" s="5"/>
      <c r="H50" s="5"/>
      <c r="I50" s="5"/>
      <c r="J50" s="5">
        <f>C50/B50</f>
        <v>0.4838709677419355</v>
      </c>
      <c r="K50" s="5"/>
      <c r="L50" s="16">
        <f>SUM(M4:M40)</f>
        <v>1</v>
      </c>
      <c r="M50" s="1"/>
      <c r="N50" s="1"/>
      <c r="O50" s="1"/>
      <c r="P50" s="17" t="s">
        <v>124</v>
      </c>
      <c r="Q50" s="17"/>
      <c r="R50" s="17" t="s">
        <v>51</v>
      </c>
      <c r="S50" s="7"/>
      <c r="T50" t="s">
        <v>51</v>
      </c>
    </row>
    <row r="51" spans="1:20" x14ac:dyDescent="0.2">
      <c r="B51" s="5"/>
      <c r="C51" s="5"/>
      <c r="D51" s="5"/>
      <c r="E51" s="5"/>
      <c r="F51" s="5"/>
      <c r="G51" s="10"/>
      <c r="H51" s="10"/>
      <c r="I51" s="10"/>
      <c r="J51" s="5"/>
      <c r="K51" s="5"/>
      <c r="L51" s="5"/>
      <c r="P51" s="14"/>
      <c r="Q51" s="2"/>
      <c r="R51" s="2"/>
    </row>
    <row r="52" spans="1:20" x14ac:dyDescent="0.2">
      <c r="B52" s="5"/>
      <c r="C52" s="5"/>
      <c r="D52" s="5"/>
      <c r="E52" s="5"/>
      <c r="F52" s="5"/>
      <c r="G52" s="10"/>
      <c r="H52" s="10"/>
      <c r="I52" s="10"/>
      <c r="J52" s="5"/>
      <c r="K52" s="5"/>
      <c r="L52" s="5"/>
      <c r="P52" s="14"/>
      <c r="Q52" s="2"/>
      <c r="R52" s="2"/>
    </row>
    <row r="53" spans="1:20" x14ac:dyDescent="0.2">
      <c r="B53" s="5"/>
      <c r="C53" s="5"/>
      <c r="D53" s="5"/>
      <c r="E53" s="5"/>
      <c r="F53" s="5"/>
      <c r="G53" s="10"/>
      <c r="H53" s="10"/>
      <c r="I53" s="10"/>
      <c r="J53" s="5"/>
      <c r="K53" s="5"/>
      <c r="L53" s="5"/>
      <c r="P53" s="2"/>
      <c r="Q53" s="2"/>
      <c r="R53" s="2"/>
    </row>
    <row r="54" spans="1:20" x14ac:dyDescent="0.2">
      <c r="B54" s="5"/>
      <c r="C54" s="5"/>
      <c r="D54" s="5"/>
      <c r="E54" s="5"/>
      <c r="F54" s="5"/>
      <c r="G54" s="10"/>
      <c r="H54" s="10"/>
      <c r="I54" s="10"/>
      <c r="J54" s="5"/>
      <c r="K54" s="5"/>
      <c r="L54" s="5"/>
      <c r="P54" s="2"/>
      <c r="Q54" s="2"/>
      <c r="R54" s="2"/>
    </row>
    <row r="56" spans="1:20" x14ac:dyDescent="0.2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1"/>
      <c r="P56" s="4"/>
      <c r="R56" s="4"/>
      <c r="T56" s="3"/>
    </row>
    <row r="57" spans="1:20" x14ac:dyDescent="0.2">
      <c r="A57" s="7"/>
      <c r="B57" s="5"/>
      <c r="C57" s="5"/>
      <c r="D57" s="5"/>
      <c r="E57" s="5"/>
      <c r="F57" s="5"/>
      <c r="G57" s="5"/>
      <c r="H57" s="5"/>
      <c r="J57" s="2"/>
      <c r="L57" s="15"/>
      <c r="P57" s="2"/>
      <c r="R57" s="2"/>
    </row>
    <row r="58" spans="1:20" x14ac:dyDescent="0.2">
      <c r="A58" s="7"/>
      <c r="B58" s="5"/>
      <c r="C58" s="5"/>
      <c r="D58" s="5"/>
      <c r="E58" s="5"/>
      <c r="F58" s="5"/>
      <c r="G58" s="5"/>
      <c r="H58" s="5"/>
      <c r="J58" s="2"/>
      <c r="P58" s="2"/>
      <c r="R58" s="2"/>
    </row>
    <row r="59" spans="1:20" x14ac:dyDescent="0.2">
      <c r="A59" s="7"/>
      <c r="B59" s="5"/>
      <c r="C59" s="5"/>
      <c r="D59" s="5"/>
      <c r="E59" s="5"/>
      <c r="F59" s="5"/>
      <c r="G59" s="5"/>
      <c r="H59" s="5"/>
      <c r="J59" s="2"/>
      <c r="P59" s="2"/>
      <c r="R59" s="2"/>
    </row>
    <row r="60" spans="1:20" x14ac:dyDescent="0.2">
      <c r="A60" s="7"/>
      <c r="B60" s="5"/>
      <c r="C60" s="5"/>
      <c r="D60" s="5"/>
      <c r="E60" s="5"/>
      <c r="F60" s="5"/>
      <c r="G60" s="5"/>
      <c r="H60" s="5"/>
      <c r="J60" s="2"/>
      <c r="P60" s="2"/>
      <c r="R60" s="2"/>
    </row>
    <row r="61" spans="1:20" x14ac:dyDescent="0.2">
      <c r="A61" s="12"/>
      <c r="B61" s="1"/>
      <c r="C61" s="1"/>
      <c r="D61" s="1"/>
      <c r="E61" s="1"/>
      <c r="F61" s="1"/>
      <c r="G61" s="1"/>
      <c r="H61" s="1"/>
      <c r="I61" s="1"/>
      <c r="J61" s="9"/>
      <c r="K61" s="1"/>
      <c r="L61" s="1"/>
      <c r="M61" s="1"/>
      <c r="P61" s="17"/>
      <c r="R61" s="2"/>
    </row>
    <row r="62" spans="1:20" x14ac:dyDescent="0.2">
      <c r="J62" s="2"/>
      <c r="P62" s="2"/>
      <c r="Q62" s="2"/>
      <c r="R62" s="2"/>
    </row>
    <row r="63" spans="1:20" x14ac:dyDescent="0.2">
      <c r="J63" s="2"/>
      <c r="P63" s="2"/>
      <c r="Q63" s="2"/>
      <c r="R63" s="2"/>
    </row>
    <row r="64" spans="1:20" x14ac:dyDescent="0.2">
      <c r="J64" s="2"/>
      <c r="P64" s="2"/>
      <c r="Q64" s="2"/>
      <c r="R64" s="2"/>
    </row>
    <row r="65" spans="10:18" x14ac:dyDescent="0.2">
      <c r="J65" s="2"/>
      <c r="P65" s="2"/>
      <c r="Q65" s="2"/>
      <c r="R65" s="2"/>
    </row>
    <row r="66" spans="10:18" x14ac:dyDescent="0.2">
      <c r="J66" s="2"/>
      <c r="P66" s="2"/>
      <c r="Q66" s="2"/>
      <c r="R66" s="2"/>
    </row>
    <row r="67" spans="10:18" x14ac:dyDescent="0.2">
      <c r="J67" s="2"/>
      <c r="P67" s="2"/>
      <c r="Q67" s="2"/>
      <c r="R67" s="2"/>
    </row>
    <row r="68" spans="10:18" x14ac:dyDescent="0.2">
      <c r="J68" s="2"/>
      <c r="P68" s="2"/>
      <c r="Q68" s="2"/>
      <c r="R68" s="2"/>
    </row>
    <row r="69" spans="10:18" x14ac:dyDescent="0.2">
      <c r="J69" s="2"/>
      <c r="P69" s="2"/>
      <c r="Q69" s="2"/>
      <c r="R69" s="2"/>
    </row>
    <row r="70" spans="10:18" x14ac:dyDescent="0.2">
      <c r="J70" s="2"/>
      <c r="P70" s="2"/>
      <c r="Q70" s="2"/>
      <c r="R70" s="2"/>
    </row>
    <row r="71" spans="10:18" x14ac:dyDescent="0.2">
      <c r="J71" s="2"/>
      <c r="P71" s="2"/>
      <c r="Q71" s="2"/>
      <c r="R71" s="2"/>
    </row>
    <row r="72" spans="10:18" x14ac:dyDescent="0.2">
      <c r="J72" s="9"/>
      <c r="K72" s="1"/>
      <c r="L72" s="1"/>
      <c r="M72" s="1"/>
      <c r="N72" s="1"/>
      <c r="O72" s="1"/>
      <c r="P72" s="9"/>
      <c r="Q72" s="9"/>
      <c r="R72" s="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CC070-5211-3443-8EDC-FD7D292EDE1A}">
  <dimension ref="A1:T72"/>
  <sheetViews>
    <sheetView workbookViewId="0">
      <selection activeCell="T48" sqref="T48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83</v>
      </c>
      <c r="P1" s="2" t="s">
        <v>125</v>
      </c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28" t="s">
        <v>19</v>
      </c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2" t="str">
        <f>IF(D4=0,"",F4/D4)</f>
        <v/>
      </c>
      <c r="Q4" s="42" t="str">
        <f t="shared" ref="Q4:Q40" si="0">IF(D4=0,"",(H4+I4*2+J4*3+K4*4)/D4)</f>
        <v/>
      </c>
      <c r="R4" s="50" t="str">
        <f t="shared" ref="R4:R40" si="1">IF(C4=0,"",(F4+L4)/C4)</f>
        <v/>
      </c>
    </row>
    <row r="5" spans="1:18" x14ac:dyDescent="0.2">
      <c r="A5" s="29" t="s">
        <v>50</v>
      </c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4"/>
      <c r="O5" s="24"/>
      <c r="P5" s="25" t="str">
        <f t="shared" ref="P5:R40" si="2">IF(D5=0,"",F5/D5)</f>
        <v/>
      </c>
      <c r="Q5" s="25" t="str">
        <f t="shared" si="0"/>
        <v/>
      </c>
      <c r="R5" s="33" t="str">
        <f t="shared" si="1"/>
        <v/>
      </c>
    </row>
    <row r="6" spans="1:18" x14ac:dyDescent="0.2">
      <c r="A6" s="29" t="s">
        <v>60</v>
      </c>
      <c r="B6" s="4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4"/>
      <c r="O6" s="24"/>
      <c r="P6" s="25" t="str">
        <f t="shared" si="2"/>
        <v/>
      </c>
      <c r="Q6" s="25" t="str">
        <f t="shared" si="0"/>
        <v/>
      </c>
      <c r="R6" s="33" t="str">
        <f t="shared" si="1"/>
        <v/>
      </c>
    </row>
    <row r="7" spans="1:18" x14ac:dyDescent="0.2">
      <c r="A7" s="29" t="s">
        <v>61</v>
      </c>
      <c r="B7" s="4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4"/>
      <c r="O7" s="24"/>
      <c r="P7" s="25" t="str">
        <f t="shared" si="2"/>
        <v/>
      </c>
      <c r="Q7" s="25" t="str">
        <f t="shared" si="0"/>
        <v/>
      </c>
      <c r="R7" s="33" t="str">
        <f t="shared" si="1"/>
        <v/>
      </c>
    </row>
    <row r="8" spans="1:18" x14ac:dyDescent="0.2">
      <c r="A8" s="29" t="s">
        <v>62</v>
      </c>
      <c r="B8" s="4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4"/>
      <c r="O8" s="24"/>
      <c r="P8" s="25" t="str">
        <f t="shared" si="2"/>
        <v/>
      </c>
      <c r="Q8" s="25" t="str">
        <f t="shared" si="0"/>
        <v/>
      </c>
      <c r="R8" s="33" t="str">
        <f t="shared" si="1"/>
        <v/>
      </c>
    </row>
    <row r="9" spans="1:18" x14ac:dyDescent="0.2">
      <c r="A9" s="29" t="s">
        <v>20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5" t="str">
        <f t="shared" si="2"/>
        <v/>
      </c>
      <c r="Q9" s="25" t="str">
        <f t="shared" si="0"/>
        <v/>
      </c>
      <c r="R9" s="33" t="str">
        <f t="shared" si="1"/>
        <v/>
      </c>
    </row>
    <row r="10" spans="1:18" x14ac:dyDescent="0.2">
      <c r="A10" s="29" t="s">
        <v>21</v>
      </c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4"/>
      <c r="O10" s="24"/>
      <c r="P10" s="25" t="str">
        <f t="shared" si="2"/>
        <v/>
      </c>
      <c r="Q10" s="25" t="str">
        <f t="shared" si="0"/>
        <v/>
      </c>
      <c r="R10" s="33" t="str">
        <f t="shared" si="1"/>
        <v/>
      </c>
    </row>
    <row r="11" spans="1:18" x14ac:dyDescent="0.2">
      <c r="A11" s="29" t="s">
        <v>56</v>
      </c>
      <c r="B11" s="44"/>
      <c r="C11" s="37"/>
      <c r="D11" s="37"/>
      <c r="E11" s="37"/>
      <c r="F11" s="37"/>
      <c r="G11" s="37"/>
      <c r="H11" s="37"/>
      <c r="I11" s="37"/>
      <c r="J11" s="38"/>
      <c r="K11" s="37"/>
      <c r="L11" s="38"/>
      <c r="M11" s="37"/>
      <c r="N11" s="24"/>
      <c r="O11" s="24"/>
      <c r="P11" s="25" t="str">
        <f t="shared" si="2"/>
        <v/>
      </c>
      <c r="Q11" s="25" t="str">
        <f t="shared" si="2"/>
        <v/>
      </c>
      <c r="R11" s="33" t="str">
        <f t="shared" si="2"/>
        <v/>
      </c>
    </row>
    <row r="12" spans="1:18" x14ac:dyDescent="0.2">
      <c r="A12" s="29" t="s">
        <v>105</v>
      </c>
      <c r="B12" s="44"/>
      <c r="C12" s="37"/>
      <c r="D12" s="37"/>
      <c r="E12" s="37"/>
      <c r="F12" s="37"/>
      <c r="G12" s="37"/>
      <c r="H12" s="37"/>
      <c r="I12" s="37"/>
      <c r="J12" s="38"/>
      <c r="K12" s="37"/>
      <c r="L12" s="38"/>
      <c r="M12" s="37"/>
      <c r="N12" s="24"/>
      <c r="O12" s="24"/>
      <c r="P12" s="25" t="str">
        <f t="shared" si="2"/>
        <v/>
      </c>
      <c r="Q12" s="25" t="str">
        <f t="shared" si="2"/>
        <v/>
      </c>
      <c r="R12" s="33" t="str">
        <f t="shared" si="2"/>
        <v/>
      </c>
    </row>
    <row r="13" spans="1:18" x14ac:dyDescent="0.2">
      <c r="A13" s="29" t="s">
        <v>99</v>
      </c>
      <c r="B13" s="44"/>
      <c r="C13" s="37"/>
      <c r="D13" s="37"/>
      <c r="E13" s="37"/>
      <c r="F13" s="37"/>
      <c r="G13" s="37"/>
      <c r="H13" s="37"/>
      <c r="I13" s="37"/>
      <c r="J13" s="38"/>
      <c r="K13" s="37"/>
      <c r="L13" s="38"/>
      <c r="M13" s="37"/>
      <c r="N13" s="24"/>
      <c r="O13" s="24"/>
      <c r="P13" s="25" t="str">
        <f t="shared" si="2"/>
        <v/>
      </c>
      <c r="Q13" s="25" t="str">
        <f t="shared" ref="Q13" si="3">IF(D13=0,"",(H13+I13*2+J13*3+K13*4)/D13)</f>
        <v/>
      </c>
      <c r="R13" s="33" t="str">
        <f t="shared" ref="R13" si="4">IF(C13=0,"",(F13+L13)/C13)</f>
        <v/>
      </c>
    </row>
    <row r="14" spans="1:18" x14ac:dyDescent="0.2">
      <c r="A14" s="29" t="s">
        <v>63</v>
      </c>
      <c r="B14" s="4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24"/>
      <c r="O14" s="24"/>
      <c r="P14" s="25" t="str">
        <f t="shared" si="2"/>
        <v/>
      </c>
      <c r="Q14" s="25" t="str">
        <f t="shared" si="0"/>
        <v/>
      </c>
      <c r="R14" s="33" t="str">
        <f t="shared" si="1"/>
        <v/>
      </c>
    </row>
    <row r="15" spans="1:18" x14ac:dyDescent="0.2">
      <c r="A15" s="29" t="s">
        <v>22</v>
      </c>
      <c r="B15" s="45">
        <v>1</v>
      </c>
      <c r="C15" s="37">
        <v>3</v>
      </c>
      <c r="D15" s="37">
        <v>3</v>
      </c>
      <c r="E15" s="37"/>
      <c r="F15" s="37">
        <v>2</v>
      </c>
      <c r="G15" s="37"/>
      <c r="H15" s="37">
        <v>2</v>
      </c>
      <c r="I15" s="37"/>
      <c r="J15" s="37"/>
      <c r="K15" s="37"/>
      <c r="L15" s="37"/>
      <c r="M15" s="37"/>
      <c r="N15" s="24"/>
      <c r="O15" s="24"/>
      <c r="P15" s="25">
        <f t="shared" si="2"/>
        <v>0.66666666666666663</v>
      </c>
      <c r="Q15" s="25">
        <f t="shared" si="0"/>
        <v>0.66666666666666663</v>
      </c>
      <c r="R15" s="33">
        <f t="shared" si="1"/>
        <v>0.66666666666666663</v>
      </c>
    </row>
    <row r="16" spans="1:18" x14ac:dyDescent="0.2">
      <c r="A16" s="29" t="s">
        <v>114</v>
      </c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4"/>
      <c r="O16" s="24"/>
      <c r="P16" s="25" t="str">
        <f t="shared" si="2"/>
        <v/>
      </c>
      <c r="Q16" s="25" t="str">
        <f t="shared" si="0"/>
        <v/>
      </c>
      <c r="R16" s="33" t="str">
        <f t="shared" si="1"/>
        <v/>
      </c>
    </row>
    <row r="17" spans="1:18" x14ac:dyDescent="0.2">
      <c r="A17" s="29" t="s">
        <v>106</v>
      </c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4"/>
      <c r="O17" s="24"/>
      <c r="P17" s="25" t="str">
        <f t="shared" si="2"/>
        <v/>
      </c>
      <c r="Q17" s="25" t="str">
        <f t="shared" si="0"/>
        <v/>
      </c>
      <c r="R17" s="33" t="str">
        <f t="shared" si="1"/>
        <v/>
      </c>
    </row>
    <row r="18" spans="1:18" x14ac:dyDescent="0.2">
      <c r="A18" s="29" t="s">
        <v>55</v>
      </c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4"/>
      <c r="O18" s="24"/>
      <c r="P18" s="25" t="str">
        <f t="shared" si="2"/>
        <v/>
      </c>
      <c r="Q18" s="25" t="str">
        <f t="shared" si="0"/>
        <v/>
      </c>
      <c r="R18" s="33" t="str">
        <f t="shared" si="1"/>
        <v/>
      </c>
    </row>
    <row r="19" spans="1:18" x14ac:dyDescent="0.2">
      <c r="A19" s="29" t="s">
        <v>23</v>
      </c>
      <c r="B19" s="45">
        <v>1</v>
      </c>
      <c r="C19" s="37">
        <v>4</v>
      </c>
      <c r="D19" s="37">
        <v>4</v>
      </c>
      <c r="E19" s="37"/>
      <c r="F19" s="37">
        <v>2</v>
      </c>
      <c r="G19" s="37">
        <v>1</v>
      </c>
      <c r="H19" s="37">
        <v>2</v>
      </c>
      <c r="I19" s="37"/>
      <c r="J19" s="37"/>
      <c r="K19" s="37"/>
      <c r="L19" s="37"/>
      <c r="M19" s="37"/>
      <c r="N19" s="24"/>
      <c r="O19" s="24"/>
      <c r="P19" s="25">
        <f t="shared" si="2"/>
        <v>0.5</v>
      </c>
      <c r="Q19" s="25">
        <f t="shared" si="0"/>
        <v>0.5</v>
      </c>
      <c r="R19" s="33">
        <f t="shared" si="1"/>
        <v>0.5</v>
      </c>
    </row>
    <row r="20" spans="1:18" x14ac:dyDescent="0.2">
      <c r="A20" s="29" t="s">
        <v>53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24"/>
      <c r="O20" s="24"/>
      <c r="P20" s="25" t="str">
        <f t="shared" si="2"/>
        <v/>
      </c>
      <c r="Q20" s="25" t="str">
        <f t="shared" si="0"/>
        <v/>
      </c>
      <c r="R20" s="33" t="str">
        <f t="shared" si="1"/>
        <v/>
      </c>
    </row>
    <row r="21" spans="1:18" x14ac:dyDescent="0.2">
      <c r="A21" s="29" t="s">
        <v>24</v>
      </c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4"/>
      <c r="O21" s="24"/>
      <c r="P21" s="25" t="str">
        <f t="shared" si="2"/>
        <v/>
      </c>
      <c r="Q21" s="25" t="str">
        <f t="shared" si="0"/>
        <v/>
      </c>
      <c r="R21" s="33" t="str">
        <f t="shared" si="1"/>
        <v/>
      </c>
    </row>
    <row r="22" spans="1:18" x14ac:dyDescent="0.2">
      <c r="A22" s="30" t="s">
        <v>54</v>
      </c>
      <c r="B22" s="4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4"/>
      <c r="O22" s="24"/>
      <c r="P22" s="25" t="str">
        <f t="shared" si="2"/>
        <v/>
      </c>
      <c r="Q22" s="25" t="str">
        <f t="shared" si="0"/>
        <v/>
      </c>
      <c r="R22" s="33" t="str">
        <f t="shared" si="1"/>
        <v/>
      </c>
    </row>
    <row r="23" spans="1:18" x14ac:dyDescent="0.2">
      <c r="A23" s="30" t="s">
        <v>64</v>
      </c>
      <c r="B23" s="45">
        <v>1</v>
      </c>
      <c r="C23" s="37">
        <v>3</v>
      </c>
      <c r="D23" s="37">
        <v>3</v>
      </c>
      <c r="E23" s="37">
        <v>1</v>
      </c>
      <c r="F23" s="37">
        <v>2</v>
      </c>
      <c r="G23" s="37">
        <v>1</v>
      </c>
      <c r="H23" s="37">
        <v>2</v>
      </c>
      <c r="I23" s="37"/>
      <c r="J23" s="37"/>
      <c r="K23" s="37"/>
      <c r="L23" s="38"/>
      <c r="M23" s="37"/>
      <c r="N23" s="24"/>
      <c r="O23" s="24"/>
      <c r="P23" s="25">
        <f t="shared" si="2"/>
        <v>0.66666666666666663</v>
      </c>
      <c r="Q23" s="25">
        <f t="shared" si="0"/>
        <v>0.66666666666666663</v>
      </c>
      <c r="R23" s="33">
        <f t="shared" si="1"/>
        <v>0.66666666666666663</v>
      </c>
    </row>
    <row r="24" spans="1:18" x14ac:dyDescent="0.2">
      <c r="A24" s="30" t="s">
        <v>65</v>
      </c>
      <c r="B24" s="45">
        <v>1</v>
      </c>
      <c r="C24" s="37">
        <v>4</v>
      </c>
      <c r="D24" s="37">
        <v>3</v>
      </c>
      <c r="E24" s="37">
        <v>1</v>
      </c>
      <c r="F24" s="37">
        <v>2</v>
      </c>
      <c r="G24" s="37">
        <v>4</v>
      </c>
      <c r="H24" s="37">
        <v>1</v>
      </c>
      <c r="I24" s="37"/>
      <c r="J24" s="37"/>
      <c r="K24" s="37">
        <v>1</v>
      </c>
      <c r="L24" s="37"/>
      <c r="M24" s="37">
        <v>1</v>
      </c>
      <c r="N24" s="24"/>
      <c r="O24" s="24"/>
      <c r="P24" s="25">
        <f t="shared" si="2"/>
        <v>0.66666666666666663</v>
      </c>
      <c r="Q24" s="25">
        <f t="shared" si="0"/>
        <v>1.6666666666666667</v>
      </c>
      <c r="R24" s="33">
        <f t="shared" si="1"/>
        <v>0.5</v>
      </c>
    </row>
    <row r="25" spans="1:18" x14ac:dyDescent="0.2">
      <c r="A25" s="29" t="s">
        <v>25</v>
      </c>
      <c r="B25" s="45">
        <v>1</v>
      </c>
      <c r="C25" s="37">
        <v>3</v>
      </c>
      <c r="D25" s="37">
        <v>3</v>
      </c>
      <c r="E25" s="37">
        <v>1</v>
      </c>
      <c r="F25" s="37">
        <v>2</v>
      </c>
      <c r="G25" s="37"/>
      <c r="H25" s="37">
        <v>2</v>
      </c>
      <c r="I25" s="37"/>
      <c r="J25" s="37"/>
      <c r="K25" s="37"/>
      <c r="L25" s="37"/>
      <c r="M25" s="37"/>
      <c r="N25" s="24"/>
      <c r="O25" s="24"/>
      <c r="P25" s="25">
        <f t="shared" si="2"/>
        <v>0.66666666666666663</v>
      </c>
      <c r="Q25" s="25">
        <f t="shared" si="0"/>
        <v>0.66666666666666663</v>
      </c>
      <c r="R25" s="33">
        <f t="shared" si="1"/>
        <v>0.66666666666666663</v>
      </c>
    </row>
    <row r="26" spans="1:18" x14ac:dyDescent="0.2">
      <c r="A26" s="29" t="s">
        <v>26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25" t="str">
        <f t="shared" si="2"/>
        <v/>
      </c>
      <c r="Q26" s="25" t="str">
        <f t="shared" si="0"/>
        <v/>
      </c>
      <c r="R26" s="33" t="str">
        <f t="shared" si="1"/>
        <v/>
      </c>
    </row>
    <row r="27" spans="1:18" x14ac:dyDescent="0.2">
      <c r="A27" s="29" t="s">
        <v>94</v>
      </c>
      <c r="B27" s="4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4"/>
      <c r="O27" s="24"/>
      <c r="P27" s="25" t="str">
        <f t="shared" si="2"/>
        <v/>
      </c>
      <c r="Q27" s="25" t="str">
        <f t="shared" si="0"/>
        <v/>
      </c>
      <c r="R27" s="33" t="str">
        <f t="shared" si="1"/>
        <v/>
      </c>
    </row>
    <row r="28" spans="1:18" x14ac:dyDescent="0.2">
      <c r="A28" s="29" t="s">
        <v>27</v>
      </c>
      <c r="B28" s="4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5" t="str">
        <f t="shared" si="2"/>
        <v/>
      </c>
      <c r="Q28" s="25" t="str">
        <f t="shared" si="0"/>
        <v/>
      </c>
      <c r="R28" s="33" t="str">
        <f t="shared" si="1"/>
        <v/>
      </c>
    </row>
    <row r="29" spans="1:18" x14ac:dyDescent="0.2">
      <c r="A29" s="29" t="s">
        <v>28</v>
      </c>
      <c r="B29" s="45">
        <v>1</v>
      </c>
      <c r="C29" s="37">
        <v>3</v>
      </c>
      <c r="D29" s="37">
        <v>3</v>
      </c>
      <c r="E29" s="37"/>
      <c r="F29" s="37">
        <v>1</v>
      </c>
      <c r="G29" s="37"/>
      <c r="H29" s="37">
        <v>1</v>
      </c>
      <c r="I29" s="37"/>
      <c r="J29" s="37"/>
      <c r="K29" s="37"/>
      <c r="L29" s="37"/>
      <c r="M29" s="37"/>
      <c r="N29" s="24"/>
      <c r="O29" s="24"/>
      <c r="P29" s="25">
        <f t="shared" si="2"/>
        <v>0.33333333333333331</v>
      </c>
      <c r="Q29" s="25">
        <f t="shared" si="0"/>
        <v>0.33333333333333331</v>
      </c>
      <c r="R29" s="33">
        <f t="shared" si="1"/>
        <v>0.33333333333333331</v>
      </c>
    </row>
    <row r="30" spans="1:18" x14ac:dyDescent="0.2">
      <c r="A30" s="29" t="s">
        <v>46</v>
      </c>
      <c r="B30" s="45">
        <v>1</v>
      </c>
      <c r="C30" s="37">
        <v>4</v>
      </c>
      <c r="D30" s="37">
        <v>3</v>
      </c>
      <c r="E30" s="37"/>
      <c r="F30" s="37">
        <v>3</v>
      </c>
      <c r="G30" s="37">
        <v>3</v>
      </c>
      <c r="H30" s="37">
        <v>3</v>
      </c>
      <c r="I30" s="37"/>
      <c r="J30" s="37"/>
      <c r="K30" s="37"/>
      <c r="L30" s="37"/>
      <c r="M30" s="37">
        <v>1</v>
      </c>
      <c r="N30" s="24"/>
      <c r="O30" s="24"/>
      <c r="P30" s="25">
        <f t="shared" si="2"/>
        <v>1</v>
      </c>
      <c r="Q30" s="25">
        <f t="shared" si="0"/>
        <v>1</v>
      </c>
      <c r="R30" s="33">
        <f t="shared" si="1"/>
        <v>0.75</v>
      </c>
    </row>
    <row r="31" spans="1:18" x14ac:dyDescent="0.2">
      <c r="A31" s="29" t="s">
        <v>48</v>
      </c>
      <c r="B31" s="45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8"/>
      <c r="N31" s="24"/>
      <c r="O31" s="24"/>
      <c r="P31" s="25" t="str">
        <f t="shared" si="2"/>
        <v/>
      </c>
      <c r="Q31" s="25" t="str">
        <f t="shared" si="0"/>
        <v/>
      </c>
      <c r="R31" s="33" t="str">
        <f t="shared" si="1"/>
        <v/>
      </c>
    </row>
    <row r="32" spans="1:18" x14ac:dyDescent="0.2">
      <c r="A32" s="29" t="s">
        <v>66</v>
      </c>
      <c r="B32" s="45"/>
      <c r="C32" s="37"/>
      <c r="D32" s="37"/>
      <c r="E32" s="38"/>
      <c r="F32" s="37"/>
      <c r="G32" s="38"/>
      <c r="H32" s="37"/>
      <c r="I32" s="37"/>
      <c r="J32" s="37"/>
      <c r="K32" s="38"/>
      <c r="L32" s="37"/>
      <c r="M32" s="37"/>
      <c r="N32" s="24"/>
      <c r="O32" s="24"/>
      <c r="P32" s="23" t="str">
        <f t="shared" si="2"/>
        <v/>
      </c>
      <c r="Q32" s="23" t="str">
        <f t="shared" si="0"/>
        <v/>
      </c>
      <c r="R32" s="51" t="str">
        <f t="shared" si="1"/>
        <v/>
      </c>
    </row>
    <row r="33" spans="1:18" x14ac:dyDescent="0.2">
      <c r="A33" s="29" t="s">
        <v>47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5" t="str">
        <f t="shared" si="2"/>
        <v/>
      </c>
      <c r="Q33" s="25" t="str">
        <f t="shared" si="0"/>
        <v/>
      </c>
      <c r="R33" s="33" t="str">
        <f t="shared" si="1"/>
        <v/>
      </c>
    </row>
    <row r="34" spans="1:18" x14ac:dyDescent="0.2">
      <c r="A34" s="31" t="s">
        <v>29</v>
      </c>
      <c r="B34" s="4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24"/>
      <c r="O34" s="24"/>
      <c r="P34" s="25" t="str">
        <f t="shared" si="2"/>
        <v/>
      </c>
      <c r="Q34" s="25" t="str">
        <f t="shared" si="0"/>
        <v/>
      </c>
      <c r="R34" s="33" t="str">
        <f t="shared" si="1"/>
        <v/>
      </c>
    </row>
    <row r="35" spans="1:18" x14ac:dyDescent="0.2">
      <c r="A35" s="29" t="s">
        <v>30</v>
      </c>
      <c r="B35" s="45">
        <v>1</v>
      </c>
      <c r="C35" s="37">
        <v>3</v>
      </c>
      <c r="D35" s="37">
        <v>3</v>
      </c>
      <c r="E35" s="37"/>
      <c r="F35" s="37">
        <v>1</v>
      </c>
      <c r="G35" s="37"/>
      <c r="H35" s="37">
        <v>1</v>
      </c>
      <c r="I35" s="37"/>
      <c r="J35" s="37"/>
      <c r="K35" s="37"/>
      <c r="L35" s="37"/>
      <c r="M35" s="37"/>
      <c r="N35" s="24"/>
      <c r="O35" s="24"/>
      <c r="P35" s="25">
        <f t="shared" si="2"/>
        <v>0.33333333333333331</v>
      </c>
      <c r="Q35" s="25">
        <f t="shared" si="0"/>
        <v>0.33333333333333331</v>
      </c>
      <c r="R35" s="33">
        <f t="shared" si="1"/>
        <v>0.33333333333333331</v>
      </c>
    </row>
    <row r="36" spans="1:18" x14ac:dyDescent="0.2">
      <c r="A36" s="29" t="s">
        <v>31</v>
      </c>
      <c r="B36" s="26">
        <v>1</v>
      </c>
      <c r="C36" s="24">
        <v>4</v>
      </c>
      <c r="D36" s="24">
        <v>4</v>
      </c>
      <c r="E36" s="24">
        <v>3</v>
      </c>
      <c r="F36" s="24">
        <v>4</v>
      </c>
      <c r="G36" s="24">
        <v>1</v>
      </c>
      <c r="H36" s="24">
        <v>2</v>
      </c>
      <c r="I36" s="24">
        <v>1</v>
      </c>
      <c r="J36" s="24">
        <v>1</v>
      </c>
      <c r="K36" s="24"/>
      <c r="L36" s="24"/>
      <c r="M36" s="24"/>
      <c r="N36" s="24"/>
      <c r="O36" s="39"/>
      <c r="P36" s="25">
        <f t="shared" si="2"/>
        <v>1</v>
      </c>
      <c r="Q36" s="25">
        <f t="shared" si="0"/>
        <v>1.75</v>
      </c>
      <c r="R36" s="33">
        <f t="shared" si="1"/>
        <v>1</v>
      </c>
    </row>
    <row r="37" spans="1:18" x14ac:dyDescent="0.2">
      <c r="A37" s="60" t="s">
        <v>32</v>
      </c>
      <c r="B37" s="61">
        <v>1</v>
      </c>
      <c r="C37" s="62">
        <v>4</v>
      </c>
      <c r="D37" s="62">
        <v>4</v>
      </c>
      <c r="E37" s="62"/>
      <c r="F37" s="62"/>
      <c r="G37" s="62"/>
      <c r="H37" s="62"/>
      <c r="I37" s="62"/>
      <c r="J37" s="62"/>
      <c r="K37" s="62"/>
      <c r="L37" s="62"/>
      <c r="M37" s="63"/>
      <c r="N37" s="63"/>
      <c r="O37" s="27"/>
      <c r="P37" s="25">
        <f t="shared" si="2"/>
        <v>0</v>
      </c>
      <c r="Q37" s="25">
        <f t="shared" si="0"/>
        <v>0</v>
      </c>
      <c r="R37" s="33">
        <f t="shared" si="1"/>
        <v>0</v>
      </c>
    </row>
    <row r="38" spans="1:18" x14ac:dyDescent="0.2">
      <c r="A38" s="60" t="s">
        <v>101</v>
      </c>
      <c r="B38" s="61">
        <v>1</v>
      </c>
      <c r="C38" s="62">
        <v>4</v>
      </c>
      <c r="D38" s="62">
        <v>4</v>
      </c>
      <c r="E38" s="62">
        <v>1</v>
      </c>
      <c r="F38" s="62">
        <v>1</v>
      </c>
      <c r="G38" s="62"/>
      <c r="H38" s="62">
        <v>1</v>
      </c>
      <c r="I38" s="62"/>
      <c r="J38" s="62"/>
      <c r="K38" s="62"/>
      <c r="L38" s="62"/>
      <c r="M38" s="63"/>
      <c r="N38" s="63"/>
      <c r="O38" s="27"/>
      <c r="P38" s="25">
        <f t="shared" si="2"/>
        <v>0.25</v>
      </c>
      <c r="Q38" s="25">
        <f t="shared" si="0"/>
        <v>0.25</v>
      </c>
      <c r="R38" s="33">
        <f t="shared" si="1"/>
        <v>0.25</v>
      </c>
    </row>
    <row r="39" spans="1:18" x14ac:dyDescent="0.2">
      <c r="A39" s="66" t="s">
        <v>81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63"/>
      <c r="O39" s="27"/>
      <c r="P39" s="64" t="str">
        <f t="shared" si="2"/>
        <v/>
      </c>
      <c r="Q39" s="64" t="str">
        <f t="shared" si="0"/>
        <v/>
      </c>
      <c r="R39" s="65" t="str">
        <f t="shared" si="1"/>
        <v/>
      </c>
    </row>
    <row r="40" spans="1:18" ht="16" thickBot="1" x14ac:dyDescent="0.25">
      <c r="A40" s="57" t="s">
        <v>82</v>
      </c>
      <c r="B40" s="53">
        <v>1</v>
      </c>
      <c r="C40" s="54">
        <v>4</v>
      </c>
      <c r="D40" s="54">
        <v>4</v>
      </c>
      <c r="E40" s="54">
        <v>3</v>
      </c>
      <c r="F40" s="54">
        <v>3</v>
      </c>
      <c r="G40" s="54"/>
      <c r="H40" s="54">
        <v>3</v>
      </c>
      <c r="I40" s="54"/>
      <c r="J40" s="54"/>
      <c r="K40" s="54"/>
      <c r="L40" s="54"/>
      <c r="M40" s="34"/>
      <c r="N40" s="34"/>
      <c r="O40" s="52"/>
      <c r="P40" s="35">
        <f t="shared" si="2"/>
        <v>0.75</v>
      </c>
      <c r="Q40" s="35">
        <f t="shared" si="0"/>
        <v>0.75</v>
      </c>
      <c r="R40" s="36">
        <f t="shared" si="1"/>
        <v>0.75</v>
      </c>
    </row>
    <row r="41" spans="1:18" x14ac:dyDescent="0.2">
      <c r="A41" s="2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5"/>
      <c r="N41" s="55"/>
      <c r="O41" s="58"/>
      <c r="P41" s="56"/>
      <c r="Q41" s="56"/>
      <c r="R41" s="56"/>
    </row>
    <row r="42" spans="1:18" x14ac:dyDescent="0.2">
      <c r="A42" s="2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5"/>
      <c r="N42" s="55"/>
      <c r="O42" s="58"/>
      <c r="P42" s="56"/>
      <c r="Q42" s="56"/>
      <c r="R42" s="56"/>
    </row>
    <row r="43" spans="1:18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P43" s="14"/>
      <c r="Q43" s="2"/>
      <c r="R43" s="2"/>
    </row>
    <row r="44" spans="1:18" x14ac:dyDescent="0.2">
      <c r="A44" s="7" t="s">
        <v>102</v>
      </c>
      <c r="B44" s="5">
        <v>1</v>
      </c>
      <c r="C44" s="5">
        <v>3</v>
      </c>
      <c r="D44" s="5">
        <v>6</v>
      </c>
      <c r="E44" s="5"/>
      <c r="F44" s="5"/>
      <c r="G44" s="5"/>
      <c r="H44" s="5"/>
      <c r="I44" s="5"/>
      <c r="J44" s="5"/>
      <c r="K44" s="5">
        <v>1</v>
      </c>
      <c r="L44" s="5"/>
      <c r="P44" s="14"/>
      <c r="Q44" s="2"/>
      <c r="R44" s="2"/>
    </row>
    <row r="45" spans="1:18" x14ac:dyDescent="0.2">
      <c r="A45" s="7" t="s">
        <v>122</v>
      </c>
      <c r="B45" s="5"/>
      <c r="C45" s="5">
        <v>4</v>
      </c>
      <c r="D45" s="5">
        <v>6</v>
      </c>
      <c r="E45" s="5"/>
      <c r="F45" s="5"/>
      <c r="G45" s="5"/>
      <c r="H45" s="5"/>
      <c r="I45" s="5"/>
      <c r="J45" s="3"/>
      <c r="K45" s="5"/>
      <c r="L45" s="5"/>
      <c r="P45" s="14"/>
      <c r="Q45" s="2"/>
      <c r="R45" s="2"/>
    </row>
    <row r="46" spans="1:18" x14ac:dyDescent="0.2">
      <c r="A46" s="7"/>
      <c r="B46" s="5"/>
      <c r="C46" s="5"/>
      <c r="D46" s="5"/>
      <c r="E46" s="5"/>
      <c r="F46" s="5"/>
      <c r="G46" s="5"/>
      <c r="H46" s="5"/>
      <c r="I46" s="5"/>
      <c r="J46" s="3"/>
      <c r="K46" s="5"/>
      <c r="L46" s="5"/>
      <c r="P46" s="14"/>
      <c r="Q46" s="2"/>
      <c r="R46" s="2"/>
    </row>
    <row r="47" spans="1:18" x14ac:dyDescent="0.2">
      <c r="A47" s="7"/>
      <c r="B47" s="5"/>
      <c r="C47" s="5"/>
      <c r="D47" s="5"/>
      <c r="E47" s="5"/>
      <c r="F47" s="5"/>
      <c r="G47" s="5"/>
      <c r="H47" s="5"/>
      <c r="I47" s="5"/>
      <c r="J47" s="3"/>
      <c r="K47" s="5"/>
      <c r="L47" s="5"/>
      <c r="P47" s="14"/>
      <c r="Q47" s="2"/>
      <c r="R47" s="2"/>
    </row>
    <row r="48" spans="1:18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5"/>
      <c r="O48" s="5"/>
      <c r="P48" s="6"/>
      <c r="Q48" s="6"/>
      <c r="R48" s="6"/>
    </row>
    <row r="49" spans="1:20" x14ac:dyDescent="0.2">
      <c r="A49" s="1" t="s">
        <v>49</v>
      </c>
      <c r="B49" s="3" t="s">
        <v>4</v>
      </c>
      <c r="C49" s="3" t="s">
        <v>5</v>
      </c>
      <c r="D49" s="3" t="s">
        <v>6</v>
      </c>
      <c r="E49" s="3" t="s">
        <v>7</v>
      </c>
      <c r="F49" s="3" t="s">
        <v>12</v>
      </c>
      <c r="G49" s="3" t="s">
        <v>15</v>
      </c>
      <c r="H49" s="3" t="s">
        <v>39</v>
      </c>
      <c r="I49" s="3"/>
      <c r="J49" s="3" t="s">
        <v>16</v>
      </c>
      <c r="K49" s="3"/>
      <c r="L49" s="3" t="s">
        <v>13</v>
      </c>
      <c r="M49" s="3"/>
      <c r="N49" s="3"/>
      <c r="O49" s="11" t="s">
        <v>40</v>
      </c>
      <c r="P49" s="4" t="s">
        <v>41</v>
      </c>
      <c r="R49" s="4" t="s">
        <v>42</v>
      </c>
      <c r="T49" s="3" t="s">
        <v>43</v>
      </c>
    </row>
    <row r="50" spans="1:20" x14ac:dyDescent="0.2">
      <c r="A50" s="17" t="str">
        <f>P1</f>
        <v>ELCA: 7/14/21</v>
      </c>
      <c r="B50" s="16">
        <f>SUM(D4:D40)</f>
        <v>41</v>
      </c>
      <c r="C50" s="16">
        <f>SUM(F4:F40)</f>
        <v>23</v>
      </c>
      <c r="D50" s="16">
        <f>SUM(E4:E40)</f>
        <v>10</v>
      </c>
      <c r="E50" s="16">
        <f t="shared" ref="E50" si="5">SUM(G4:G40)</f>
        <v>10</v>
      </c>
      <c r="F50" s="16">
        <f>SUM(L4:L40)</f>
        <v>0</v>
      </c>
      <c r="G50" s="5"/>
      <c r="H50" s="5"/>
      <c r="I50" s="5"/>
      <c r="J50" s="5">
        <f>C50/B50</f>
        <v>0.56097560975609762</v>
      </c>
      <c r="K50" s="5"/>
      <c r="L50" s="16">
        <f>SUM(M4:M40)</f>
        <v>2</v>
      </c>
      <c r="M50" s="1"/>
      <c r="N50" s="1"/>
      <c r="O50" s="1"/>
      <c r="P50" s="17" t="s">
        <v>126</v>
      </c>
      <c r="Q50" s="17"/>
      <c r="R50" s="17" t="s">
        <v>51</v>
      </c>
      <c r="S50" s="7"/>
      <c r="T50" t="s">
        <v>51</v>
      </c>
    </row>
    <row r="51" spans="1:20" x14ac:dyDescent="0.2">
      <c r="B51" s="5"/>
      <c r="C51" s="5"/>
      <c r="D51" s="5"/>
      <c r="E51" s="5"/>
      <c r="F51" s="5"/>
      <c r="G51" s="10"/>
      <c r="H51" s="10"/>
      <c r="I51" s="10"/>
      <c r="J51" s="5"/>
      <c r="K51" s="5"/>
      <c r="L51" s="5"/>
      <c r="P51" s="14"/>
      <c r="Q51" s="2"/>
      <c r="R51" s="2"/>
    </row>
    <row r="52" spans="1:20" x14ac:dyDescent="0.2">
      <c r="B52" s="5"/>
      <c r="C52" s="5"/>
      <c r="D52" s="5"/>
      <c r="E52" s="5"/>
      <c r="F52" s="5"/>
      <c r="G52" s="10"/>
      <c r="H52" s="10"/>
      <c r="I52" s="10"/>
      <c r="J52" s="5"/>
      <c r="K52" s="5"/>
      <c r="L52" s="5"/>
      <c r="P52" s="14"/>
      <c r="Q52" s="2"/>
      <c r="R52" s="2"/>
    </row>
    <row r="53" spans="1:20" x14ac:dyDescent="0.2">
      <c r="B53" s="5"/>
      <c r="C53" s="5"/>
      <c r="D53" s="5"/>
      <c r="E53" s="5"/>
      <c r="F53" s="5"/>
      <c r="G53" s="10"/>
      <c r="H53" s="10"/>
      <c r="I53" s="10"/>
      <c r="J53" s="5"/>
      <c r="K53" s="5"/>
      <c r="L53" s="5"/>
      <c r="P53" s="2"/>
      <c r="Q53" s="2"/>
      <c r="R53" s="2"/>
    </row>
    <row r="54" spans="1:20" x14ac:dyDescent="0.2">
      <c r="B54" s="5"/>
      <c r="C54" s="5"/>
      <c r="D54" s="5"/>
      <c r="E54" s="5"/>
      <c r="F54" s="5"/>
      <c r="G54" s="10"/>
      <c r="H54" s="10"/>
      <c r="I54" s="10"/>
      <c r="J54" s="5"/>
      <c r="K54" s="5"/>
      <c r="L54" s="5"/>
      <c r="P54" s="2"/>
      <c r="Q54" s="2"/>
      <c r="R54" s="2"/>
    </row>
    <row r="56" spans="1:20" x14ac:dyDescent="0.2">
      <c r="A56" s="1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11"/>
      <c r="P56" s="4"/>
      <c r="R56" s="4"/>
      <c r="T56" s="3"/>
    </row>
    <row r="57" spans="1:20" x14ac:dyDescent="0.2">
      <c r="A57" s="7"/>
      <c r="B57" s="5"/>
      <c r="C57" s="5"/>
      <c r="D57" s="5"/>
      <c r="E57" s="5"/>
      <c r="F57" s="5"/>
      <c r="G57" s="5"/>
      <c r="H57" s="5"/>
      <c r="J57" s="2"/>
      <c r="L57" s="15"/>
      <c r="P57" s="2"/>
      <c r="R57" s="2"/>
    </row>
    <row r="58" spans="1:20" x14ac:dyDescent="0.2">
      <c r="A58" s="7"/>
      <c r="B58" s="5"/>
      <c r="C58" s="5"/>
      <c r="D58" s="5"/>
      <c r="E58" s="5"/>
      <c r="F58" s="5"/>
      <c r="G58" s="5"/>
      <c r="H58" s="5"/>
      <c r="J58" s="2"/>
      <c r="P58" s="2"/>
      <c r="R58" s="2"/>
    </row>
    <row r="59" spans="1:20" x14ac:dyDescent="0.2">
      <c r="A59" s="7"/>
      <c r="B59" s="5"/>
      <c r="C59" s="5"/>
      <c r="D59" s="5"/>
      <c r="E59" s="5"/>
      <c r="F59" s="5"/>
      <c r="G59" s="5"/>
      <c r="H59" s="5"/>
      <c r="J59" s="2"/>
      <c r="P59" s="2"/>
      <c r="R59" s="2"/>
    </row>
    <row r="60" spans="1:20" x14ac:dyDescent="0.2">
      <c r="A60" s="7"/>
      <c r="B60" s="5"/>
      <c r="C60" s="5"/>
      <c r="D60" s="5"/>
      <c r="E60" s="5"/>
      <c r="F60" s="5"/>
      <c r="G60" s="5"/>
      <c r="H60" s="5"/>
      <c r="J60" s="2"/>
      <c r="P60" s="2"/>
      <c r="R60" s="2"/>
    </row>
    <row r="61" spans="1:20" x14ac:dyDescent="0.2">
      <c r="A61" s="12"/>
      <c r="B61" s="1"/>
      <c r="C61" s="1"/>
      <c r="D61" s="1"/>
      <c r="E61" s="1"/>
      <c r="F61" s="1"/>
      <c r="G61" s="1"/>
      <c r="H61" s="1"/>
      <c r="I61" s="1"/>
      <c r="J61" s="9"/>
      <c r="K61" s="1"/>
      <c r="L61" s="1"/>
      <c r="M61" s="1"/>
      <c r="P61" s="17"/>
      <c r="R61" s="2"/>
    </row>
    <row r="62" spans="1:20" x14ac:dyDescent="0.2">
      <c r="J62" s="2"/>
      <c r="P62" s="2"/>
      <c r="Q62" s="2"/>
      <c r="R62" s="2"/>
    </row>
    <row r="63" spans="1:20" x14ac:dyDescent="0.2">
      <c r="J63" s="2"/>
      <c r="P63" s="2"/>
      <c r="Q63" s="2"/>
      <c r="R63" s="2"/>
    </row>
    <row r="64" spans="1:20" x14ac:dyDescent="0.2">
      <c r="J64" s="2"/>
      <c r="P64" s="2"/>
      <c r="Q64" s="2"/>
      <c r="R64" s="2"/>
    </row>
    <row r="65" spans="10:18" x14ac:dyDescent="0.2">
      <c r="J65" s="2"/>
      <c r="P65" s="2"/>
      <c r="Q65" s="2"/>
      <c r="R65" s="2"/>
    </row>
    <row r="66" spans="10:18" x14ac:dyDescent="0.2">
      <c r="J66" s="2"/>
      <c r="P66" s="2"/>
      <c r="Q66" s="2"/>
      <c r="R66" s="2"/>
    </row>
    <row r="67" spans="10:18" x14ac:dyDescent="0.2">
      <c r="J67" s="2"/>
      <c r="P67" s="2"/>
      <c r="Q67" s="2"/>
      <c r="R67" s="2"/>
    </row>
    <row r="68" spans="10:18" x14ac:dyDescent="0.2">
      <c r="J68" s="2"/>
      <c r="P68" s="2"/>
      <c r="Q68" s="2"/>
      <c r="R68" s="2"/>
    </row>
    <row r="69" spans="10:18" x14ac:dyDescent="0.2">
      <c r="J69" s="2"/>
      <c r="P69" s="2"/>
      <c r="Q69" s="2"/>
      <c r="R69" s="2"/>
    </row>
    <row r="70" spans="10:18" x14ac:dyDescent="0.2">
      <c r="J70" s="2"/>
      <c r="P70" s="2"/>
      <c r="Q70" s="2"/>
      <c r="R70" s="2"/>
    </row>
    <row r="71" spans="10:18" x14ac:dyDescent="0.2">
      <c r="J71" s="2"/>
      <c r="P71" s="2"/>
      <c r="Q71" s="2"/>
      <c r="R71" s="2"/>
    </row>
    <row r="72" spans="10:18" x14ac:dyDescent="0.2">
      <c r="J72" s="9"/>
      <c r="K72" s="1"/>
      <c r="L72" s="1"/>
      <c r="M72" s="1"/>
      <c r="N72" s="1"/>
      <c r="O72" s="1"/>
      <c r="P72" s="9"/>
      <c r="Q72" s="9"/>
      <c r="R72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1"/>
  <sheetViews>
    <sheetView zoomScale="125" zoomScaleNormal="125" zoomScalePageLayoutView="115" workbookViewId="0">
      <pane ySplit="3" topLeftCell="A17" activePane="bottomLeft" state="frozen"/>
      <selection pane="bottomLeft" activeCell="D2" sqref="D2"/>
    </sheetView>
  </sheetViews>
  <sheetFormatPr baseColWidth="10" defaultColWidth="8.83203125" defaultRowHeight="15" x14ac:dyDescent="0.2"/>
  <cols>
    <col min="1" max="1" width="24.6640625" style="20" bestFit="1" customWidth="1"/>
    <col min="2" max="3" width="4" style="20" customWidth="1"/>
    <col min="4" max="4" width="4.1640625" style="20" customWidth="1"/>
    <col min="5" max="5" width="4.5" style="20" customWidth="1"/>
    <col min="6" max="6" width="3.6640625" style="20" customWidth="1"/>
    <col min="7" max="7" width="4.33203125" style="20" customWidth="1"/>
    <col min="8" max="8" width="3.83203125" style="20" customWidth="1"/>
    <col min="9" max="9" width="3.5" style="20" customWidth="1"/>
    <col min="10" max="10" width="7" style="20" bestFit="1" customWidth="1"/>
    <col min="11" max="11" width="3.6640625" style="20" customWidth="1"/>
    <col min="12" max="12" width="3.5" style="20" customWidth="1"/>
    <col min="13" max="14" width="5" style="20" customWidth="1"/>
    <col min="15" max="15" width="2.83203125" style="20" hidden="1" customWidth="1"/>
    <col min="16" max="16" width="10.1640625" style="20" bestFit="1" customWidth="1"/>
    <col min="17" max="17" width="6" style="20" customWidth="1"/>
    <col min="18" max="18" width="7.83203125" style="20" customWidth="1"/>
    <col min="19" max="19" width="8.83203125" style="20"/>
    <col min="20" max="20" width="12.83203125" style="20" bestFit="1" customWidth="1"/>
    <col min="21" max="256" width="8.83203125" style="20"/>
    <col min="257" max="257" width="20.5" style="20" customWidth="1"/>
    <col min="258" max="259" width="4" style="20" customWidth="1"/>
    <col min="260" max="260" width="4.1640625" style="20" customWidth="1"/>
    <col min="261" max="261" width="4.5" style="20" customWidth="1"/>
    <col min="262" max="262" width="3.6640625" style="20" customWidth="1"/>
    <col min="263" max="263" width="4.33203125" style="20" customWidth="1"/>
    <col min="264" max="264" width="3.83203125" style="20" customWidth="1"/>
    <col min="265" max="265" width="3.5" style="20" customWidth="1"/>
    <col min="266" max="266" width="6.1640625" style="20" customWidth="1"/>
    <col min="267" max="267" width="3.6640625" style="20" customWidth="1"/>
    <col min="268" max="268" width="3.5" style="20" customWidth="1"/>
    <col min="269" max="270" width="5" style="20" customWidth="1"/>
    <col min="271" max="271" width="0" style="20" hidden="1" customWidth="1"/>
    <col min="272" max="272" width="5.83203125" style="20" customWidth="1"/>
    <col min="273" max="273" width="6" style="20" customWidth="1"/>
    <col min="274" max="274" width="5.33203125" style="20" customWidth="1"/>
    <col min="275" max="512" width="8.83203125" style="20"/>
    <col min="513" max="513" width="20.5" style="20" customWidth="1"/>
    <col min="514" max="515" width="4" style="20" customWidth="1"/>
    <col min="516" max="516" width="4.1640625" style="20" customWidth="1"/>
    <col min="517" max="517" width="4.5" style="20" customWidth="1"/>
    <col min="518" max="518" width="3.6640625" style="20" customWidth="1"/>
    <col min="519" max="519" width="4.33203125" style="20" customWidth="1"/>
    <col min="520" max="520" width="3.83203125" style="20" customWidth="1"/>
    <col min="521" max="521" width="3.5" style="20" customWidth="1"/>
    <col min="522" max="522" width="6.1640625" style="20" customWidth="1"/>
    <col min="523" max="523" width="3.6640625" style="20" customWidth="1"/>
    <col min="524" max="524" width="3.5" style="20" customWidth="1"/>
    <col min="525" max="526" width="5" style="20" customWidth="1"/>
    <col min="527" max="527" width="0" style="20" hidden="1" customWidth="1"/>
    <col min="528" max="528" width="5.83203125" style="20" customWidth="1"/>
    <col min="529" max="529" width="6" style="20" customWidth="1"/>
    <col min="530" max="530" width="5.33203125" style="20" customWidth="1"/>
    <col min="531" max="768" width="8.83203125" style="20"/>
    <col min="769" max="769" width="20.5" style="20" customWidth="1"/>
    <col min="770" max="771" width="4" style="20" customWidth="1"/>
    <col min="772" max="772" width="4.1640625" style="20" customWidth="1"/>
    <col min="773" max="773" width="4.5" style="20" customWidth="1"/>
    <col min="774" max="774" width="3.6640625" style="20" customWidth="1"/>
    <col min="775" max="775" width="4.33203125" style="20" customWidth="1"/>
    <col min="776" max="776" width="3.83203125" style="20" customWidth="1"/>
    <col min="777" max="777" width="3.5" style="20" customWidth="1"/>
    <col min="778" max="778" width="6.1640625" style="20" customWidth="1"/>
    <col min="779" max="779" width="3.6640625" style="20" customWidth="1"/>
    <col min="780" max="780" width="3.5" style="20" customWidth="1"/>
    <col min="781" max="782" width="5" style="20" customWidth="1"/>
    <col min="783" max="783" width="0" style="20" hidden="1" customWidth="1"/>
    <col min="784" max="784" width="5.83203125" style="20" customWidth="1"/>
    <col min="785" max="785" width="6" style="20" customWidth="1"/>
    <col min="786" max="786" width="5.33203125" style="20" customWidth="1"/>
    <col min="787" max="1024" width="8.83203125" style="20"/>
    <col min="1025" max="1025" width="20.5" style="20" customWidth="1"/>
    <col min="1026" max="1027" width="4" style="20" customWidth="1"/>
    <col min="1028" max="1028" width="4.1640625" style="20" customWidth="1"/>
    <col min="1029" max="1029" width="4.5" style="20" customWidth="1"/>
    <col min="1030" max="1030" width="3.6640625" style="20" customWidth="1"/>
    <col min="1031" max="1031" width="4.33203125" style="20" customWidth="1"/>
    <col min="1032" max="1032" width="3.83203125" style="20" customWidth="1"/>
    <col min="1033" max="1033" width="3.5" style="20" customWidth="1"/>
    <col min="1034" max="1034" width="6.1640625" style="20" customWidth="1"/>
    <col min="1035" max="1035" width="3.6640625" style="20" customWidth="1"/>
    <col min="1036" max="1036" width="3.5" style="20" customWidth="1"/>
    <col min="1037" max="1038" width="5" style="20" customWidth="1"/>
    <col min="1039" max="1039" width="0" style="20" hidden="1" customWidth="1"/>
    <col min="1040" max="1040" width="5.83203125" style="20" customWidth="1"/>
    <col min="1041" max="1041" width="6" style="20" customWidth="1"/>
    <col min="1042" max="1042" width="5.33203125" style="20" customWidth="1"/>
    <col min="1043" max="1280" width="8.83203125" style="20"/>
    <col min="1281" max="1281" width="20.5" style="20" customWidth="1"/>
    <col min="1282" max="1283" width="4" style="20" customWidth="1"/>
    <col min="1284" max="1284" width="4.1640625" style="20" customWidth="1"/>
    <col min="1285" max="1285" width="4.5" style="20" customWidth="1"/>
    <col min="1286" max="1286" width="3.6640625" style="20" customWidth="1"/>
    <col min="1287" max="1287" width="4.33203125" style="20" customWidth="1"/>
    <col min="1288" max="1288" width="3.83203125" style="20" customWidth="1"/>
    <col min="1289" max="1289" width="3.5" style="20" customWidth="1"/>
    <col min="1290" max="1290" width="6.1640625" style="20" customWidth="1"/>
    <col min="1291" max="1291" width="3.6640625" style="20" customWidth="1"/>
    <col min="1292" max="1292" width="3.5" style="20" customWidth="1"/>
    <col min="1293" max="1294" width="5" style="20" customWidth="1"/>
    <col min="1295" max="1295" width="0" style="20" hidden="1" customWidth="1"/>
    <col min="1296" max="1296" width="5.83203125" style="20" customWidth="1"/>
    <col min="1297" max="1297" width="6" style="20" customWidth="1"/>
    <col min="1298" max="1298" width="5.33203125" style="20" customWidth="1"/>
    <col min="1299" max="1536" width="8.83203125" style="20"/>
    <col min="1537" max="1537" width="20.5" style="20" customWidth="1"/>
    <col min="1538" max="1539" width="4" style="20" customWidth="1"/>
    <col min="1540" max="1540" width="4.1640625" style="20" customWidth="1"/>
    <col min="1541" max="1541" width="4.5" style="20" customWidth="1"/>
    <col min="1542" max="1542" width="3.6640625" style="20" customWidth="1"/>
    <col min="1543" max="1543" width="4.33203125" style="20" customWidth="1"/>
    <col min="1544" max="1544" width="3.83203125" style="20" customWidth="1"/>
    <col min="1545" max="1545" width="3.5" style="20" customWidth="1"/>
    <col min="1546" max="1546" width="6.1640625" style="20" customWidth="1"/>
    <col min="1547" max="1547" width="3.6640625" style="20" customWidth="1"/>
    <col min="1548" max="1548" width="3.5" style="20" customWidth="1"/>
    <col min="1549" max="1550" width="5" style="20" customWidth="1"/>
    <col min="1551" max="1551" width="0" style="20" hidden="1" customWidth="1"/>
    <col min="1552" max="1552" width="5.83203125" style="20" customWidth="1"/>
    <col min="1553" max="1553" width="6" style="20" customWidth="1"/>
    <col min="1554" max="1554" width="5.33203125" style="20" customWidth="1"/>
    <col min="1555" max="1792" width="8.83203125" style="20"/>
    <col min="1793" max="1793" width="20.5" style="20" customWidth="1"/>
    <col min="1794" max="1795" width="4" style="20" customWidth="1"/>
    <col min="1796" max="1796" width="4.1640625" style="20" customWidth="1"/>
    <col min="1797" max="1797" width="4.5" style="20" customWidth="1"/>
    <col min="1798" max="1798" width="3.6640625" style="20" customWidth="1"/>
    <col min="1799" max="1799" width="4.33203125" style="20" customWidth="1"/>
    <col min="1800" max="1800" width="3.83203125" style="20" customWidth="1"/>
    <col min="1801" max="1801" width="3.5" style="20" customWidth="1"/>
    <col min="1802" max="1802" width="6.1640625" style="20" customWidth="1"/>
    <col min="1803" max="1803" width="3.6640625" style="20" customWidth="1"/>
    <col min="1804" max="1804" width="3.5" style="20" customWidth="1"/>
    <col min="1805" max="1806" width="5" style="20" customWidth="1"/>
    <col min="1807" max="1807" width="0" style="20" hidden="1" customWidth="1"/>
    <col min="1808" max="1808" width="5.83203125" style="20" customWidth="1"/>
    <col min="1809" max="1809" width="6" style="20" customWidth="1"/>
    <col min="1810" max="1810" width="5.33203125" style="20" customWidth="1"/>
    <col min="1811" max="2048" width="8.83203125" style="20"/>
    <col min="2049" max="2049" width="20.5" style="20" customWidth="1"/>
    <col min="2050" max="2051" width="4" style="20" customWidth="1"/>
    <col min="2052" max="2052" width="4.1640625" style="20" customWidth="1"/>
    <col min="2053" max="2053" width="4.5" style="20" customWidth="1"/>
    <col min="2054" max="2054" width="3.6640625" style="20" customWidth="1"/>
    <col min="2055" max="2055" width="4.33203125" style="20" customWidth="1"/>
    <col min="2056" max="2056" width="3.83203125" style="20" customWidth="1"/>
    <col min="2057" max="2057" width="3.5" style="20" customWidth="1"/>
    <col min="2058" max="2058" width="6.1640625" style="20" customWidth="1"/>
    <col min="2059" max="2059" width="3.6640625" style="20" customWidth="1"/>
    <col min="2060" max="2060" width="3.5" style="20" customWidth="1"/>
    <col min="2061" max="2062" width="5" style="20" customWidth="1"/>
    <col min="2063" max="2063" width="0" style="20" hidden="1" customWidth="1"/>
    <col min="2064" max="2064" width="5.83203125" style="20" customWidth="1"/>
    <col min="2065" max="2065" width="6" style="20" customWidth="1"/>
    <col min="2066" max="2066" width="5.33203125" style="20" customWidth="1"/>
    <col min="2067" max="2304" width="8.83203125" style="20"/>
    <col min="2305" max="2305" width="20.5" style="20" customWidth="1"/>
    <col min="2306" max="2307" width="4" style="20" customWidth="1"/>
    <col min="2308" max="2308" width="4.1640625" style="20" customWidth="1"/>
    <col min="2309" max="2309" width="4.5" style="20" customWidth="1"/>
    <col min="2310" max="2310" width="3.6640625" style="20" customWidth="1"/>
    <col min="2311" max="2311" width="4.33203125" style="20" customWidth="1"/>
    <col min="2312" max="2312" width="3.83203125" style="20" customWidth="1"/>
    <col min="2313" max="2313" width="3.5" style="20" customWidth="1"/>
    <col min="2314" max="2314" width="6.1640625" style="20" customWidth="1"/>
    <col min="2315" max="2315" width="3.6640625" style="20" customWidth="1"/>
    <col min="2316" max="2316" width="3.5" style="20" customWidth="1"/>
    <col min="2317" max="2318" width="5" style="20" customWidth="1"/>
    <col min="2319" max="2319" width="0" style="20" hidden="1" customWidth="1"/>
    <col min="2320" max="2320" width="5.83203125" style="20" customWidth="1"/>
    <col min="2321" max="2321" width="6" style="20" customWidth="1"/>
    <col min="2322" max="2322" width="5.33203125" style="20" customWidth="1"/>
    <col min="2323" max="2560" width="8.83203125" style="20"/>
    <col min="2561" max="2561" width="20.5" style="20" customWidth="1"/>
    <col min="2562" max="2563" width="4" style="20" customWidth="1"/>
    <col min="2564" max="2564" width="4.1640625" style="20" customWidth="1"/>
    <col min="2565" max="2565" width="4.5" style="20" customWidth="1"/>
    <col min="2566" max="2566" width="3.6640625" style="20" customWidth="1"/>
    <col min="2567" max="2567" width="4.33203125" style="20" customWidth="1"/>
    <col min="2568" max="2568" width="3.83203125" style="20" customWidth="1"/>
    <col min="2569" max="2569" width="3.5" style="20" customWidth="1"/>
    <col min="2570" max="2570" width="6.1640625" style="20" customWidth="1"/>
    <col min="2571" max="2571" width="3.6640625" style="20" customWidth="1"/>
    <col min="2572" max="2572" width="3.5" style="20" customWidth="1"/>
    <col min="2573" max="2574" width="5" style="20" customWidth="1"/>
    <col min="2575" max="2575" width="0" style="20" hidden="1" customWidth="1"/>
    <col min="2576" max="2576" width="5.83203125" style="20" customWidth="1"/>
    <col min="2577" max="2577" width="6" style="20" customWidth="1"/>
    <col min="2578" max="2578" width="5.33203125" style="20" customWidth="1"/>
    <col min="2579" max="2816" width="8.83203125" style="20"/>
    <col min="2817" max="2817" width="20.5" style="20" customWidth="1"/>
    <col min="2818" max="2819" width="4" style="20" customWidth="1"/>
    <col min="2820" max="2820" width="4.1640625" style="20" customWidth="1"/>
    <col min="2821" max="2821" width="4.5" style="20" customWidth="1"/>
    <col min="2822" max="2822" width="3.6640625" style="20" customWidth="1"/>
    <col min="2823" max="2823" width="4.33203125" style="20" customWidth="1"/>
    <col min="2824" max="2824" width="3.83203125" style="20" customWidth="1"/>
    <col min="2825" max="2825" width="3.5" style="20" customWidth="1"/>
    <col min="2826" max="2826" width="6.1640625" style="20" customWidth="1"/>
    <col min="2827" max="2827" width="3.6640625" style="20" customWidth="1"/>
    <col min="2828" max="2828" width="3.5" style="20" customWidth="1"/>
    <col min="2829" max="2830" width="5" style="20" customWidth="1"/>
    <col min="2831" max="2831" width="0" style="20" hidden="1" customWidth="1"/>
    <col min="2832" max="2832" width="5.83203125" style="20" customWidth="1"/>
    <col min="2833" max="2833" width="6" style="20" customWidth="1"/>
    <col min="2834" max="2834" width="5.33203125" style="20" customWidth="1"/>
    <col min="2835" max="3072" width="8.83203125" style="20"/>
    <col min="3073" max="3073" width="20.5" style="20" customWidth="1"/>
    <col min="3074" max="3075" width="4" style="20" customWidth="1"/>
    <col min="3076" max="3076" width="4.1640625" style="20" customWidth="1"/>
    <col min="3077" max="3077" width="4.5" style="20" customWidth="1"/>
    <col min="3078" max="3078" width="3.6640625" style="20" customWidth="1"/>
    <col min="3079" max="3079" width="4.33203125" style="20" customWidth="1"/>
    <col min="3080" max="3080" width="3.83203125" style="20" customWidth="1"/>
    <col min="3081" max="3081" width="3.5" style="20" customWidth="1"/>
    <col min="3082" max="3082" width="6.1640625" style="20" customWidth="1"/>
    <col min="3083" max="3083" width="3.6640625" style="20" customWidth="1"/>
    <col min="3084" max="3084" width="3.5" style="20" customWidth="1"/>
    <col min="3085" max="3086" width="5" style="20" customWidth="1"/>
    <col min="3087" max="3087" width="0" style="20" hidden="1" customWidth="1"/>
    <col min="3088" max="3088" width="5.83203125" style="20" customWidth="1"/>
    <col min="3089" max="3089" width="6" style="20" customWidth="1"/>
    <col min="3090" max="3090" width="5.33203125" style="20" customWidth="1"/>
    <col min="3091" max="3328" width="8.83203125" style="20"/>
    <col min="3329" max="3329" width="20.5" style="20" customWidth="1"/>
    <col min="3330" max="3331" width="4" style="20" customWidth="1"/>
    <col min="3332" max="3332" width="4.1640625" style="20" customWidth="1"/>
    <col min="3333" max="3333" width="4.5" style="20" customWidth="1"/>
    <col min="3334" max="3334" width="3.6640625" style="20" customWidth="1"/>
    <col min="3335" max="3335" width="4.33203125" style="20" customWidth="1"/>
    <col min="3336" max="3336" width="3.83203125" style="20" customWidth="1"/>
    <col min="3337" max="3337" width="3.5" style="20" customWidth="1"/>
    <col min="3338" max="3338" width="6.1640625" style="20" customWidth="1"/>
    <col min="3339" max="3339" width="3.6640625" style="20" customWidth="1"/>
    <col min="3340" max="3340" width="3.5" style="20" customWidth="1"/>
    <col min="3341" max="3342" width="5" style="20" customWidth="1"/>
    <col min="3343" max="3343" width="0" style="20" hidden="1" customWidth="1"/>
    <col min="3344" max="3344" width="5.83203125" style="20" customWidth="1"/>
    <col min="3345" max="3345" width="6" style="20" customWidth="1"/>
    <col min="3346" max="3346" width="5.33203125" style="20" customWidth="1"/>
    <col min="3347" max="3584" width="8.83203125" style="20"/>
    <col min="3585" max="3585" width="20.5" style="20" customWidth="1"/>
    <col min="3586" max="3587" width="4" style="20" customWidth="1"/>
    <col min="3588" max="3588" width="4.1640625" style="20" customWidth="1"/>
    <col min="3589" max="3589" width="4.5" style="20" customWidth="1"/>
    <col min="3590" max="3590" width="3.6640625" style="20" customWidth="1"/>
    <col min="3591" max="3591" width="4.33203125" style="20" customWidth="1"/>
    <col min="3592" max="3592" width="3.83203125" style="20" customWidth="1"/>
    <col min="3593" max="3593" width="3.5" style="20" customWidth="1"/>
    <col min="3594" max="3594" width="6.1640625" style="20" customWidth="1"/>
    <col min="3595" max="3595" width="3.6640625" style="20" customWidth="1"/>
    <col min="3596" max="3596" width="3.5" style="20" customWidth="1"/>
    <col min="3597" max="3598" width="5" style="20" customWidth="1"/>
    <col min="3599" max="3599" width="0" style="20" hidden="1" customWidth="1"/>
    <col min="3600" max="3600" width="5.83203125" style="20" customWidth="1"/>
    <col min="3601" max="3601" width="6" style="20" customWidth="1"/>
    <col min="3602" max="3602" width="5.33203125" style="20" customWidth="1"/>
    <col min="3603" max="3840" width="8.83203125" style="20"/>
    <col min="3841" max="3841" width="20.5" style="20" customWidth="1"/>
    <col min="3842" max="3843" width="4" style="20" customWidth="1"/>
    <col min="3844" max="3844" width="4.1640625" style="20" customWidth="1"/>
    <col min="3845" max="3845" width="4.5" style="20" customWidth="1"/>
    <col min="3846" max="3846" width="3.6640625" style="20" customWidth="1"/>
    <col min="3847" max="3847" width="4.33203125" style="20" customWidth="1"/>
    <col min="3848" max="3848" width="3.83203125" style="20" customWidth="1"/>
    <col min="3849" max="3849" width="3.5" style="20" customWidth="1"/>
    <col min="3850" max="3850" width="6.1640625" style="20" customWidth="1"/>
    <col min="3851" max="3851" width="3.6640625" style="20" customWidth="1"/>
    <col min="3852" max="3852" width="3.5" style="20" customWidth="1"/>
    <col min="3853" max="3854" width="5" style="20" customWidth="1"/>
    <col min="3855" max="3855" width="0" style="20" hidden="1" customWidth="1"/>
    <col min="3856" max="3856" width="5.83203125" style="20" customWidth="1"/>
    <col min="3857" max="3857" width="6" style="20" customWidth="1"/>
    <col min="3858" max="3858" width="5.33203125" style="20" customWidth="1"/>
    <col min="3859" max="4096" width="8.83203125" style="20"/>
    <col min="4097" max="4097" width="20.5" style="20" customWidth="1"/>
    <col min="4098" max="4099" width="4" style="20" customWidth="1"/>
    <col min="4100" max="4100" width="4.1640625" style="20" customWidth="1"/>
    <col min="4101" max="4101" width="4.5" style="20" customWidth="1"/>
    <col min="4102" max="4102" width="3.6640625" style="20" customWidth="1"/>
    <col min="4103" max="4103" width="4.33203125" style="20" customWidth="1"/>
    <col min="4104" max="4104" width="3.83203125" style="20" customWidth="1"/>
    <col min="4105" max="4105" width="3.5" style="20" customWidth="1"/>
    <col min="4106" max="4106" width="6.1640625" style="20" customWidth="1"/>
    <col min="4107" max="4107" width="3.6640625" style="20" customWidth="1"/>
    <col min="4108" max="4108" width="3.5" style="20" customWidth="1"/>
    <col min="4109" max="4110" width="5" style="20" customWidth="1"/>
    <col min="4111" max="4111" width="0" style="20" hidden="1" customWidth="1"/>
    <col min="4112" max="4112" width="5.83203125" style="20" customWidth="1"/>
    <col min="4113" max="4113" width="6" style="20" customWidth="1"/>
    <col min="4114" max="4114" width="5.33203125" style="20" customWidth="1"/>
    <col min="4115" max="4352" width="8.83203125" style="20"/>
    <col min="4353" max="4353" width="20.5" style="20" customWidth="1"/>
    <col min="4354" max="4355" width="4" style="20" customWidth="1"/>
    <col min="4356" max="4356" width="4.1640625" style="20" customWidth="1"/>
    <col min="4357" max="4357" width="4.5" style="20" customWidth="1"/>
    <col min="4358" max="4358" width="3.6640625" style="20" customWidth="1"/>
    <col min="4359" max="4359" width="4.33203125" style="20" customWidth="1"/>
    <col min="4360" max="4360" width="3.83203125" style="20" customWidth="1"/>
    <col min="4361" max="4361" width="3.5" style="20" customWidth="1"/>
    <col min="4362" max="4362" width="6.1640625" style="20" customWidth="1"/>
    <col min="4363" max="4363" width="3.6640625" style="20" customWidth="1"/>
    <col min="4364" max="4364" width="3.5" style="20" customWidth="1"/>
    <col min="4365" max="4366" width="5" style="20" customWidth="1"/>
    <col min="4367" max="4367" width="0" style="20" hidden="1" customWidth="1"/>
    <col min="4368" max="4368" width="5.83203125" style="20" customWidth="1"/>
    <col min="4369" max="4369" width="6" style="20" customWidth="1"/>
    <col min="4370" max="4370" width="5.33203125" style="20" customWidth="1"/>
    <col min="4371" max="4608" width="8.83203125" style="20"/>
    <col min="4609" max="4609" width="20.5" style="20" customWidth="1"/>
    <col min="4610" max="4611" width="4" style="20" customWidth="1"/>
    <col min="4612" max="4612" width="4.1640625" style="20" customWidth="1"/>
    <col min="4613" max="4613" width="4.5" style="20" customWidth="1"/>
    <col min="4614" max="4614" width="3.6640625" style="20" customWidth="1"/>
    <col min="4615" max="4615" width="4.33203125" style="20" customWidth="1"/>
    <col min="4616" max="4616" width="3.83203125" style="20" customWidth="1"/>
    <col min="4617" max="4617" width="3.5" style="20" customWidth="1"/>
    <col min="4618" max="4618" width="6.1640625" style="20" customWidth="1"/>
    <col min="4619" max="4619" width="3.6640625" style="20" customWidth="1"/>
    <col min="4620" max="4620" width="3.5" style="20" customWidth="1"/>
    <col min="4621" max="4622" width="5" style="20" customWidth="1"/>
    <col min="4623" max="4623" width="0" style="20" hidden="1" customWidth="1"/>
    <col min="4624" max="4624" width="5.83203125" style="20" customWidth="1"/>
    <col min="4625" max="4625" width="6" style="20" customWidth="1"/>
    <col min="4626" max="4626" width="5.33203125" style="20" customWidth="1"/>
    <col min="4627" max="4864" width="8.83203125" style="20"/>
    <col min="4865" max="4865" width="20.5" style="20" customWidth="1"/>
    <col min="4866" max="4867" width="4" style="20" customWidth="1"/>
    <col min="4868" max="4868" width="4.1640625" style="20" customWidth="1"/>
    <col min="4869" max="4869" width="4.5" style="20" customWidth="1"/>
    <col min="4870" max="4870" width="3.6640625" style="20" customWidth="1"/>
    <col min="4871" max="4871" width="4.33203125" style="20" customWidth="1"/>
    <col min="4872" max="4872" width="3.83203125" style="20" customWidth="1"/>
    <col min="4873" max="4873" width="3.5" style="20" customWidth="1"/>
    <col min="4874" max="4874" width="6.1640625" style="20" customWidth="1"/>
    <col min="4875" max="4875" width="3.6640625" style="20" customWidth="1"/>
    <col min="4876" max="4876" width="3.5" style="20" customWidth="1"/>
    <col min="4877" max="4878" width="5" style="20" customWidth="1"/>
    <col min="4879" max="4879" width="0" style="20" hidden="1" customWidth="1"/>
    <col min="4880" max="4880" width="5.83203125" style="20" customWidth="1"/>
    <col min="4881" max="4881" width="6" style="20" customWidth="1"/>
    <col min="4882" max="4882" width="5.33203125" style="20" customWidth="1"/>
    <col min="4883" max="5120" width="8.83203125" style="20"/>
    <col min="5121" max="5121" width="20.5" style="20" customWidth="1"/>
    <col min="5122" max="5123" width="4" style="20" customWidth="1"/>
    <col min="5124" max="5124" width="4.1640625" style="20" customWidth="1"/>
    <col min="5125" max="5125" width="4.5" style="20" customWidth="1"/>
    <col min="5126" max="5126" width="3.6640625" style="20" customWidth="1"/>
    <col min="5127" max="5127" width="4.33203125" style="20" customWidth="1"/>
    <col min="5128" max="5128" width="3.83203125" style="20" customWidth="1"/>
    <col min="5129" max="5129" width="3.5" style="20" customWidth="1"/>
    <col min="5130" max="5130" width="6.1640625" style="20" customWidth="1"/>
    <col min="5131" max="5131" width="3.6640625" style="20" customWidth="1"/>
    <col min="5132" max="5132" width="3.5" style="20" customWidth="1"/>
    <col min="5133" max="5134" width="5" style="20" customWidth="1"/>
    <col min="5135" max="5135" width="0" style="20" hidden="1" customWidth="1"/>
    <col min="5136" max="5136" width="5.83203125" style="20" customWidth="1"/>
    <col min="5137" max="5137" width="6" style="20" customWidth="1"/>
    <col min="5138" max="5138" width="5.33203125" style="20" customWidth="1"/>
    <col min="5139" max="5376" width="8.83203125" style="20"/>
    <col min="5377" max="5377" width="20.5" style="20" customWidth="1"/>
    <col min="5378" max="5379" width="4" style="20" customWidth="1"/>
    <col min="5380" max="5380" width="4.1640625" style="20" customWidth="1"/>
    <col min="5381" max="5381" width="4.5" style="20" customWidth="1"/>
    <col min="5382" max="5382" width="3.6640625" style="20" customWidth="1"/>
    <col min="5383" max="5383" width="4.33203125" style="20" customWidth="1"/>
    <col min="5384" max="5384" width="3.83203125" style="20" customWidth="1"/>
    <col min="5385" max="5385" width="3.5" style="20" customWidth="1"/>
    <col min="5386" max="5386" width="6.1640625" style="20" customWidth="1"/>
    <col min="5387" max="5387" width="3.6640625" style="20" customWidth="1"/>
    <col min="5388" max="5388" width="3.5" style="20" customWidth="1"/>
    <col min="5389" max="5390" width="5" style="20" customWidth="1"/>
    <col min="5391" max="5391" width="0" style="20" hidden="1" customWidth="1"/>
    <col min="5392" max="5392" width="5.83203125" style="20" customWidth="1"/>
    <col min="5393" max="5393" width="6" style="20" customWidth="1"/>
    <col min="5394" max="5394" width="5.33203125" style="20" customWidth="1"/>
    <col min="5395" max="5632" width="8.83203125" style="20"/>
    <col min="5633" max="5633" width="20.5" style="20" customWidth="1"/>
    <col min="5634" max="5635" width="4" style="20" customWidth="1"/>
    <col min="5636" max="5636" width="4.1640625" style="20" customWidth="1"/>
    <col min="5637" max="5637" width="4.5" style="20" customWidth="1"/>
    <col min="5638" max="5638" width="3.6640625" style="20" customWidth="1"/>
    <col min="5639" max="5639" width="4.33203125" style="20" customWidth="1"/>
    <col min="5640" max="5640" width="3.83203125" style="20" customWidth="1"/>
    <col min="5641" max="5641" width="3.5" style="20" customWidth="1"/>
    <col min="5642" max="5642" width="6.1640625" style="20" customWidth="1"/>
    <col min="5643" max="5643" width="3.6640625" style="20" customWidth="1"/>
    <col min="5644" max="5644" width="3.5" style="20" customWidth="1"/>
    <col min="5645" max="5646" width="5" style="20" customWidth="1"/>
    <col min="5647" max="5647" width="0" style="20" hidden="1" customWidth="1"/>
    <col min="5648" max="5648" width="5.83203125" style="20" customWidth="1"/>
    <col min="5649" max="5649" width="6" style="20" customWidth="1"/>
    <col min="5650" max="5650" width="5.33203125" style="20" customWidth="1"/>
    <col min="5651" max="5888" width="8.83203125" style="20"/>
    <col min="5889" max="5889" width="20.5" style="20" customWidth="1"/>
    <col min="5890" max="5891" width="4" style="20" customWidth="1"/>
    <col min="5892" max="5892" width="4.1640625" style="20" customWidth="1"/>
    <col min="5893" max="5893" width="4.5" style="20" customWidth="1"/>
    <col min="5894" max="5894" width="3.6640625" style="20" customWidth="1"/>
    <col min="5895" max="5895" width="4.33203125" style="20" customWidth="1"/>
    <col min="5896" max="5896" width="3.83203125" style="20" customWidth="1"/>
    <col min="5897" max="5897" width="3.5" style="20" customWidth="1"/>
    <col min="5898" max="5898" width="6.1640625" style="20" customWidth="1"/>
    <col min="5899" max="5899" width="3.6640625" style="20" customWidth="1"/>
    <col min="5900" max="5900" width="3.5" style="20" customWidth="1"/>
    <col min="5901" max="5902" width="5" style="20" customWidth="1"/>
    <col min="5903" max="5903" width="0" style="20" hidden="1" customWidth="1"/>
    <col min="5904" max="5904" width="5.83203125" style="20" customWidth="1"/>
    <col min="5905" max="5905" width="6" style="20" customWidth="1"/>
    <col min="5906" max="5906" width="5.33203125" style="20" customWidth="1"/>
    <col min="5907" max="6144" width="8.83203125" style="20"/>
    <col min="6145" max="6145" width="20.5" style="20" customWidth="1"/>
    <col min="6146" max="6147" width="4" style="20" customWidth="1"/>
    <col min="6148" max="6148" width="4.1640625" style="20" customWidth="1"/>
    <col min="6149" max="6149" width="4.5" style="20" customWidth="1"/>
    <col min="6150" max="6150" width="3.6640625" style="20" customWidth="1"/>
    <col min="6151" max="6151" width="4.33203125" style="20" customWidth="1"/>
    <col min="6152" max="6152" width="3.83203125" style="20" customWidth="1"/>
    <col min="6153" max="6153" width="3.5" style="20" customWidth="1"/>
    <col min="6154" max="6154" width="6.1640625" style="20" customWidth="1"/>
    <col min="6155" max="6155" width="3.6640625" style="20" customWidth="1"/>
    <col min="6156" max="6156" width="3.5" style="20" customWidth="1"/>
    <col min="6157" max="6158" width="5" style="20" customWidth="1"/>
    <col min="6159" max="6159" width="0" style="20" hidden="1" customWidth="1"/>
    <col min="6160" max="6160" width="5.83203125" style="20" customWidth="1"/>
    <col min="6161" max="6161" width="6" style="20" customWidth="1"/>
    <col min="6162" max="6162" width="5.33203125" style="20" customWidth="1"/>
    <col min="6163" max="6400" width="8.83203125" style="20"/>
    <col min="6401" max="6401" width="20.5" style="20" customWidth="1"/>
    <col min="6402" max="6403" width="4" style="20" customWidth="1"/>
    <col min="6404" max="6404" width="4.1640625" style="20" customWidth="1"/>
    <col min="6405" max="6405" width="4.5" style="20" customWidth="1"/>
    <col min="6406" max="6406" width="3.6640625" style="20" customWidth="1"/>
    <col min="6407" max="6407" width="4.33203125" style="20" customWidth="1"/>
    <col min="6408" max="6408" width="3.83203125" style="20" customWidth="1"/>
    <col min="6409" max="6409" width="3.5" style="20" customWidth="1"/>
    <col min="6410" max="6410" width="6.1640625" style="20" customWidth="1"/>
    <col min="6411" max="6411" width="3.6640625" style="20" customWidth="1"/>
    <col min="6412" max="6412" width="3.5" style="20" customWidth="1"/>
    <col min="6413" max="6414" width="5" style="20" customWidth="1"/>
    <col min="6415" max="6415" width="0" style="20" hidden="1" customWidth="1"/>
    <col min="6416" max="6416" width="5.83203125" style="20" customWidth="1"/>
    <col min="6417" max="6417" width="6" style="20" customWidth="1"/>
    <col min="6418" max="6418" width="5.33203125" style="20" customWidth="1"/>
    <col min="6419" max="6656" width="8.83203125" style="20"/>
    <col min="6657" max="6657" width="20.5" style="20" customWidth="1"/>
    <col min="6658" max="6659" width="4" style="20" customWidth="1"/>
    <col min="6660" max="6660" width="4.1640625" style="20" customWidth="1"/>
    <col min="6661" max="6661" width="4.5" style="20" customWidth="1"/>
    <col min="6662" max="6662" width="3.6640625" style="20" customWidth="1"/>
    <col min="6663" max="6663" width="4.33203125" style="20" customWidth="1"/>
    <col min="6664" max="6664" width="3.83203125" style="20" customWidth="1"/>
    <col min="6665" max="6665" width="3.5" style="20" customWidth="1"/>
    <col min="6666" max="6666" width="6.1640625" style="20" customWidth="1"/>
    <col min="6667" max="6667" width="3.6640625" style="20" customWidth="1"/>
    <col min="6668" max="6668" width="3.5" style="20" customWidth="1"/>
    <col min="6669" max="6670" width="5" style="20" customWidth="1"/>
    <col min="6671" max="6671" width="0" style="20" hidden="1" customWidth="1"/>
    <col min="6672" max="6672" width="5.83203125" style="20" customWidth="1"/>
    <col min="6673" max="6673" width="6" style="20" customWidth="1"/>
    <col min="6674" max="6674" width="5.33203125" style="20" customWidth="1"/>
    <col min="6675" max="6912" width="8.83203125" style="20"/>
    <col min="6913" max="6913" width="20.5" style="20" customWidth="1"/>
    <col min="6914" max="6915" width="4" style="20" customWidth="1"/>
    <col min="6916" max="6916" width="4.1640625" style="20" customWidth="1"/>
    <col min="6917" max="6917" width="4.5" style="20" customWidth="1"/>
    <col min="6918" max="6918" width="3.6640625" style="20" customWidth="1"/>
    <col min="6919" max="6919" width="4.33203125" style="20" customWidth="1"/>
    <col min="6920" max="6920" width="3.83203125" style="20" customWidth="1"/>
    <col min="6921" max="6921" width="3.5" style="20" customWidth="1"/>
    <col min="6922" max="6922" width="6.1640625" style="20" customWidth="1"/>
    <col min="6923" max="6923" width="3.6640625" style="20" customWidth="1"/>
    <col min="6924" max="6924" width="3.5" style="20" customWidth="1"/>
    <col min="6925" max="6926" width="5" style="20" customWidth="1"/>
    <col min="6927" max="6927" width="0" style="20" hidden="1" customWidth="1"/>
    <col min="6928" max="6928" width="5.83203125" style="20" customWidth="1"/>
    <col min="6929" max="6929" width="6" style="20" customWidth="1"/>
    <col min="6930" max="6930" width="5.33203125" style="20" customWidth="1"/>
    <col min="6931" max="7168" width="8.83203125" style="20"/>
    <col min="7169" max="7169" width="20.5" style="20" customWidth="1"/>
    <col min="7170" max="7171" width="4" style="20" customWidth="1"/>
    <col min="7172" max="7172" width="4.1640625" style="20" customWidth="1"/>
    <col min="7173" max="7173" width="4.5" style="20" customWidth="1"/>
    <col min="7174" max="7174" width="3.6640625" style="20" customWidth="1"/>
    <col min="7175" max="7175" width="4.33203125" style="20" customWidth="1"/>
    <col min="7176" max="7176" width="3.83203125" style="20" customWidth="1"/>
    <col min="7177" max="7177" width="3.5" style="20" customWidth="1"/>
    <col min="7178" max="7178" width="6.1640625" style="20" customWidth="1"/>
    <col min="7179" max="7179" width="3.6640625" style="20" customWidth="1"/>
    <col min="7180" max="7180" width="3.5" style="20" customWidth="1"/>
    <col min="7181" max="7182" width="5" style="20" customWidth="1"/>
    <col min="7183" max="7183" width="0" style="20" hidden="1" customWidth="1"/>
    <col min="7184" max="7184" width="5.83203125" style="20" customWidth="1"/>
    <col min="7185" max="7185" width="6" style="20" customWidth="1"/>
    <col min="7186" max="7186" width="5.33203125" style="20" customWidth="1"/>
    <col min="7187" max="7424" width="8.83203125" style="20"/>
    <col min="7425" max="7425" width="20.5" style="20" customWidth="1"/>
    <col min="7426" max="7427" width="4" style="20" customWidth="1"/>
    <col min="7428" max="7428" width="4.1640625" style="20" customWidth="1"/>
    <col min="7429" max="7429" width="4.5" style="20" customWidth="1"/>
    <col min="7430" max="7430" width="3.6640625" style="20" customWidth="1"/>
    <col min="7431" max="7431" width="4.33203125" style="20" customWidth="1"/>
    <col min="7432" max="7432" width="3.83203125" style="20" customWidth="1"/>
    <col min="7433" max="7433" width="3.5" style="20" customWidth="1"/>
    <col min="7434" max="7434" width="6.1640625" style="20" customWidth="1"/>
    <col min="7435" max="7435" width="3.6640625" style="20" customWidth="1"/>
    <col min="7436" max="7436" width="3.5" style="20" customWidth="1"/>
    <col min="7437" max="7438" width="5" style="20" customWidth="1"/>
    <col min="7439" max="7439" width="0" style="20" hidden="1" customWidth="1"/>
    <col min="7440" max="7440" width="5.83203125" style="20" customWidth="1"/>
    <col min="7441" max="7441" width="6" style="20" customWidth="1"/>
    <col min="7442" max="7442" width="5.33203125" style="20" customWidth="1"/>
    <col min="7443" max="7680" width="8.83203125" style="20"/>
    <col min="7681" max="7681" width="20.5" style="20" customWidth="1"/>
    <col min="7682" max="7683" width="4" style="20" customWidth="1"/>
    <col min="7684" max="7684" width="4.1640625" style="20" customWidth="1"/>
    <col min="7685" max="7685" width="4.5" style="20" customWidth="1"/>
    <col min="7686" max="7686" width="3.6640625" style="20" customWidth="1"/>
    <col min="7687" max="7687" width="4.33203125" style="20" customWidth="1"/>
    <col min="7688" max="7688" width="3.83203125" style="20" customWidth="1"/>
    <col min="7689" max="7689" width="3.5" style="20" customWidth="1"/>
    <col min="7690" max="7690" width="6.1640625" style="20" customWidth="1"/>
    <col min="7691" max="7691" width="3.6640625" style="20" customWidth="1"/>
    <col min="7692" max="7692" width="3.5" style="20" customWidth="1"/>
    <col min="7693" max="7694" width="5" style="20" customWidth="1"/>
    <col min="7695" max="7695" width="0" style="20" hidden="1" customWidth="1"/>
    <col min="7696" max="7696" width="5.83203125" style="20" customWidth="1"/>
    <col min="7697" max="7697" width="6" style="20" customWidth="1"/>
    <col min="7698" max="7698" width="5.33203125" style="20" customWidth="1"/>
    <col min="7699" max="7936" width="8.83203125" style="20"/>
    <col min="7937" max="7937" width="20.5" style="20" customWidth="1"/>
    <col min="7938" max="7939" width="4" style="20" customWidth="1"/>
    <col min="7940" max="7940" width="4.1640625" style="20" customWidth="1"/>
    <col min="7941" max="7941" width="4.5" style="20" customWidth="1"/>
    <col min="7942" max="7942" width="3.6640625" style="20" customWidth="1"/>
    <col min="7943" max="7943" width="4.33203125" style="20" customWidth="1"/>
    <col min="7944" max="7944" width="3.83203125" style="20" customWidth="1"/>
    <col min="7945" max="7945" width="3.5" style="20" customWidth="1"/>
    <col min="7946" max="7946" width="6.1640625" style="20" customWidth="1"/>
    <col min="7947" max="7947" width="3.6640625" style="20" customWidth="1"/>
    <col min="7948" max="7948" width="3.5" style="20" customWidth="1"/>
    <col min="7949" max="7950" width="5" style="20" customWidth="1"/>
    <col min="7951" max="7951" width="0" style="20" hidden="1" customWidth="1"/>
    <col min="7952" max="7952" width="5.83203125" style="20" customWidth="1"/>
    <col min="7953" max="7953" width="6" style="20" customWidth="1"/>
    <col min="7954" max="7954" width="5.33203125" style="20" customWidth="1"/>
    <col min="7955" max="8192" width="8.83203125" style="20"/>
    <col min="8193" max="8193" width="20.5" style="20" customWidth="1"/>
    <col min="8194" max="8195" width="4" style="20" customWidth="1"/>
    <col min="8196" max="8196" width="4.1640625" style="20" customWidth="1"/>
    <col min="8197" max="8197" width="4.5" style="20" customWidth="1"/>
    <col min="8198" max="8198" width="3.6640625" style="20" customWidth="1"/>
    <col min="8199" max="8199" width="4.33203125" style="20" customWidth="1"/>
    <col min="8200" max="8200" width="3.83203125" style="20" customWidth="1"/>
    <col min="8201" max="8201" width="3.5" style="20" customWidth="1"/>
    <col min="8202" max="8202" width="6.1640625" style="20" customWidth="1"/>
    <col min="8203" max="8203" width="3.6640625" style="20" customWidth="1"/>
    <col min="8204" max="8204" width="3.5" style="20" customWidth="1"/>
    <col min="8205" max="8206" width="5" style="20" customWidth="1"/>
    <col min="8207" max="8207" width="0" style="20" hidden="1" customWidth="1"/>
    <col min="8208" max="8208" width="5.83203125" style="20" customWidth="1"/>
    <col min="8209" max="8209" width="6" style="20" customWidth="1"/>
    <col min="8210" max="8210" width="5.33203125" style="20" customWidth="1"/>
    <col min="8211" max="8448" width="8.83203125" style="20"/>
    <col min="8449" max="8449" width="20.5" style="20" customWidth="1"/>
    <col min="8450" max="8451" width="4" style="20" customWidth="1"/>
    <col min="8452" max="8452" width="4.1640625" style="20" customWidth="1"/>
    <col min="8453" max="8453" width="4.5" style="20" customWidth="1"/>
    <col min="8454" max="8454" width="3.6640625" style="20" customWidth="1"/>
    <col min="8455" max="8455" width="4.33203125" style="20" customWidth="1"/>
    <col min="8456" max="8456" width="3.83203125" style="20" customWidth="1"/>
    <col min="8457" max="8457" width="3.5" style="20" customWidth="1"/>
    <col min="8458" max="8458" width="6.1640625" style="20" customWidth="1"/>
    <col min="8459" max="8459" width="3.6640625" style="20" customWidth="1"/>
    <col min="8460" max="8460" width="3.5" style="20" customWidth="1"/>
    <col min="8461" max="8462" width="5" style="20" customWidth="1"/>
    <col min="8463" max="8463" width="0" style="20" hidden="1" customWidth="1"/>
    <col min="8464" max="8464" width="5.83203125" style="20" customWidth="1"/>
    <col min="8465" max="8465" width="6" style="20" customWidth="1"/>
    <col min="8466" max="8466" width="5.33203125" style="20" customWidth="1"/>
    <col min="8467" max="8704" width="8.83203125" style="20"/>
    <col min="8705" max="8705" width="20.5" style="20" customWidth="1"/>
    <col min="8706" max="8707" width="4" style="20" customWidth="1"/>
    <col min="8708" max="8708" width="4.1640625" style="20" customWidth="1"/>
    <col min="8709" max="8709" width="4.5" style="20" customWidth="1"/>
    <col min="8710" max="8710" width="3.6640625" style="20" customWidth="1"/>
    <col min="8711" max="8711" width="4.33203125" style="20" customWidth="1"/>
    <col min="8712" max="8712" width="3.83203125" style="20" customWidth="1"/>
    <col min="8713" max="8713" width="3.5" style="20" customWidth="1"/>
    <col min="8714" max="8714" width="6.1640625" style="20" customWidth="1"/>
    <col min="8715" max="8715" width="3.6640625" style="20" customWidth="1"/>
    <col min="8716" max="8716" width="3.5" style="20" customWidth="1"/>
    <col min="8717" max="8718" width="5" style="20" customWidth="1"/>
    <col min="8719" max="8719" width="0" style="20" hidden="1" customWidth="1"/>
    <col min="8720" max="8720" width="5.83203125" style="20" customWidth="1"/>
    <col min="8721" max="8721" width="6" style="20" customWidth="1"/>
    <col min="8722" max="8722" width="5.33203125" style="20" customWidth="1"/>
    <col min="8723" max="8960" width="8.83203125" style="20"/>
    <col min="8961" max="8961" width="20.5" style="20" customWidth="1"/>
    <col min="8962" max="8963" width="4" style="20" customWidth="1"/>
    <col min="8964" max="8964" width="4.1640625" style="20" customWidth="1"/>
    <col min="8965" max="8965" width="4.5" style="20" customWidth="1"/>
    <col min="8966" max="8966" width="3.6640625" style="20" customWidth="1"/>
    <col min="8967" max="8967" width="4.33203125" style="20" customWidth="1"/>
    <col min="8968" max="8968" width="3.83203125" style="20" customWidth="1"/>
    <col min="8969" max="8969" width="3.5" style="20" customWidth="1"/>
    <col min="8970" max="8970" width="6.1640625" style="20" customWidth="1"/>
    <col min="8971" max="8971" width="3.6640625" style="20" customWidth="1"/>
    <col min="8972" max="8972" width="3.5" style="20" customWidth="1"/>
    <col min="8973" max="8974" width="5" style="20" customWidth="1"/>
    <col min="8975" max="8975" width="0" style="20" hidden="1" customWidth="1"/>
    <col min="8976" max="8976" width="5.83203125" style="20" customWidth="1"/>
    <col min="8977" max="8977" width="6" style="20" customWidth="1"/>
    <col min="8978" max="8978" width="5.33203125" style="20" customWidth="1"/>
    <col min="8979" max="9216" width="8.83203125" style="20"/>
    <col min="9217" max="9217" width="20.5" style="20" customWidth="1"/>
    <col min="9218" max="9219" width="4" style="20" customWidth="1"/>
    <col min="9220" max="9220" width="4.1640625" style="20" customWidth="1"/>
    <col min="9221" max="9221" width="4.5" style="20" customWidth="1"/>
    <col min="9222" max="9222" width="3.6640625" style="20" customWidth="1"/>
    <col min="9223" max="9223" width="4.33203125" style="20" customWidth="1"/>
    <col min="9224" max="9224" width="3.83203125" style="20" customWidth="1"/>
    <col min="9225" max="9225" width="3.5" style="20" customWidth="1"/>
    <col min="9226" max="9226" width="6.1640625" style="20" customWidth="1"/>
    <col min="9227" max="9227" width="3.6640625" style="20" customWidth="1"/>
    <col min="9228" max="9228" width="3.5" style="20" customWidth="1"/>
    <col min="9229" max="9230" width="5" style="20" customWidth="1"/>
    <col min="9231" max="9231" width="0" style="20" hidden="1" customWidth="1"/>
    <col min="9232" max="9232" width="5.83203125" style="20" customWidth="1"/>
    <col min="9233" max="9233" width="6" style="20" customWidth="1"/>
    <col min="9234" max="9234" width="5.33203125" style="20" customWidth="1"/>
    <col min="9235" max="9472" width="8.83203125" style="20"/>
    <col min="9473" max="9473" width="20.5" style="20" customWidth="1"/>
    <col min="9474" max="9475" width="4" style="20" customWidth="1"/>
    <col min="9476" max="9476" width="4.1640625" style="20" customWidth="1"/>
    <col min="9477" max="9477" width="4.5" style="20" customWidth="1"/>
    <col min="9478" max="9478" width="3.6640625" style="20" customWidth="1"/>
    <col min="9479" max="9479" width="4.33203125" style="20" customWidth="1"/>
    <col min="9480" max="9480" width="3.83203125" style="20" customWidth="1"/>
    <col min="9481" max="9481" width="3.5" style="20" customWidth="1"/>
    <col min="9482" max="9482" width="6.1640625" style="20" customWidth="1"/>
    <col min="9483" max="9483" width="3.6640625" style="20" customWidth="1"/>
    <col min="9484" max="9484" width="3.5" style="20" customWidth="1"/>
    <col min="9485" max="9486" width="5" style="20" customWidth="1"/>
    <col min="9487" max="9487" width="0" style="20" hidden="1" customWidth="1"/>
    <col min="9488" max="9488" width="5.83203125" style="20" customWidth="1"/>
    <col min="9489" max="9489" width="6" style="20" customWidth="1"/>
    <col min="9490" max="9490" width="5.33203125" style="20" customWidth="1"/>
    <col min="9491" max="9728" width="8.83203125" style="20"/>
    <col min="9729" max="9729" width="20.5" style="20" customWidth="1"/>
    <col min="9730" max="9731" width="4" style="20" customWidth="1"/>
    <col min="9732" max="9732" width="4.1640625" style="20" customWidth="1"/>
    <col min="9733" max="9733" width="4.5" style="20" customWidth="1"/>
    <col min="9734" max="9734" width="3.6640625" style="20" customWidth="1"/>
    <col min="9735" max="9735" width="4.33203125" style="20" customWidth="1"/>
    <col min="9736" max="9736" width="3.83203125" style="20" customWidth="1"/>
    <col min="9737" max="9737" width="3.5" style="20" customWidth="1"/>
    <col min="9738" max="9738" width="6.1640625" style="20" customWidth="1"/>
    <col min="9739" max="9739" width="3.6640625" style="20" customWidth="1"/>
    <col min="9740" max="9740" width="3.5" style="20" customWidth="1"/>
    <col min="9741" max="9742" width="5" style="20" customWidth="1"/>
    <col min="9743" max="9743" width="0" style="20" hidden="1" customWidth="1"/>
    <col min="9744" max="9744" width="5.83203125" style="20" customWidth="1"/>
    <col min="9745" max="9745" width="6" style="20" customWidth="1"/>
    <col min="9746" max="9746" width="5.33203125" style="20" customWidth="1"/>
    <col min="9747" max="9984" width="8.83203125" style="20"/>
    <col min="9985" max="9985" width="20.5" style="20" customWidth="1"/>
    <col min="9986" max="9987" width="4" style="20" customWidth="1"/>
    <col min="9988" max="9988" width="4.1640625" style="20" customWidth="1"/>
    <col min="9989" max="9989" width="4.5" style="20" customWidth="1"/>
    <col min="9990" max="9990" width="3.6640625" style="20" customWidth="1"/>
    <col min="9991" max="9991" width="4.33203125" style="20" customWidth="1"/>
    <col min="9992" max="9992" width="3.83203125" style="20" customWidth="1"/>
    <col min="9993" max="9993" width="3.5" style="20" customWidth="1"/>
    <col min="9994" max="9994" width="6.1640625" style="20" customWidth="1"/>
    <col min="9995" max="9995" width="3.6640625" style="20" customWidth="1"/>
    <col min="9996" max="9996" width="3.5" style="20" customWidth="1"/>
    <col min="9997" max="9998" width="5" style="20" customWidth="1"/>
    <col min="9999" max="9999" width="0" style="20" hidden="1" customWidth="1"/>
    <col min="10000" max="10000" width="5.83203125" style="20" customWidth="1"/>
    <col min="10001" max="10001" width="6" style="20" customWidth="1"/>
    <col min="10002" max="10002" width="5.33203125" style="20" customWidth="1"/>
    <col min="10003" max="10240" width="8.83203125" style="20"/>
    <col min="10241" max="10241" width="20.5" style="20" customWidth="1"/>
    <col min="10242" max="10243" width="4" style="20" customWidth="1"/>
    <col min="10244" max="10244" width="4.1640625" style="20" customWidth="1"/>
    <col min="10245" max="10245" width="4.5" style="20" customWidth="1"/>
    <col min="10246" max="10246" width="3.6640625" style="20" customWidth="1"/>
    <col min="10247" max="10247" width="4.33203125" style="20" customWidth="1"/>
    <col min="10248" max="10248" width="3.83203125" style="20" customWidth="1"/>
    <col min="10249" max="10249" width="3.5" style="20" customWidth="1"/>
    <col min="10250" max="10250" width="6.1640625" style="20" customWidth="1"/>
    <col min="10251" max="10251" width="3.6640625" style="20" customWidth="1"/>
    <col min="10252" max="10252" width="3.5" style="20" customWidth="1"/>
    <col min="10253" max="10254" width="5" style="20" customWidth="1"/>
    <col min="10255" max="10255" width="0" style="20" hidden="1" customWidth="1"/>
    <col min="10256" max="10256" width="5.83203125" style="20" customWidth="1"/>
    <col min="10257" max="10257" width="6" style="20" customWidth="1"/>
    <col min="10258" max="10258" width="5.33203125" style="20" customWidth="1"/>
    <col min="10259" max="10496" width="8.83203125" style="20"/>
    <col min="10497" max="10497" width="20.5" style="20" customWidth="1"/>
    <col min="10498" max="10499" width="4" style="20" customWidth="1"/>
    <col min="10500" max="10500" width="4.1640625" style="20" customWidth="1"/>
    <col min="10501" max="10501" width="4.5" style="20" customWidth="1"/>
    <col min="10502" max="10502" width="3.6640625" style="20" customWidth="1"/>
    <col min="10503" max="10503" width="4.33203125" style="20" customWidth="1"/>
    <col min="10504" max="10504" width="3.83203125" style="20" customWidth="1"/>
    <col min="10505" max="10505" width="3.5" style="20" customWidth="1"/>
    <col min="10506" max="10506" width="6.1640625" style="20" customWidth="1"/>
    <col min="10507" max="10507" width="3.6640625" style="20" customWidth="1"/>
    <col min="10508" max="10508" width="3.5" style="20" customWidth="1"/>
    <col min="10509" max="10510" width="5" style="20" customWidth="1"/>
    <col min="10511" max="10511" width="0" style="20" hidden="1" customWidth="1"/>
    <col min="10512" max="10512" width="5.83203125" style="20" customWidth="1"/>
    <col min="10513" max="10513" width="6" style="20" customWidth="1"/>
    <col min="10514" max="10514" width="5.33203125" style="20" customWidth="1"/>
    <col min="10515" max="10752" width="8.83203125" style="20"/>
    <col min="10753" max="10753" width="20.5" style="20" customWidth="1"/>
    <col min="10754" max="10755" width="4" style="20" customWidth="1"/>
    <col min="10756" max="10756" width="4.1640625" style="20" customWidth="1"/>
    <col min="10757" max="10757" width="4.5" style="20" customWidth="1"/>
    <col min="10758" max="10758" width="3.6640625" style="20" customWidth="1"/>
    <col min="10759" max="10759" width="4.33203125" style="20" customWidth="1"/>
    <col min="10760" max="10760" width="3.83203125" style="20" customWidth="1"/>
    <col min="10761" max="10761" width="3.5" style="20" customWidth="1"/>
    <col min="10762" max="10762" width="6.1640625" style="20" customWidth="1"/>
    <col min="10763" max="10763" width="3.6640625" style="20" customWidth="1"/>
    <col min="10764" max="10764" width="3.5" style="20" customWidth="1"/>
    <col min="10765" max="10766" width="5" style="20" customWidth="1"/>
    <col min="10767" max="10767" width="0" style="20" hidden="1" customWidth="1"/>
    <col min="10768" max="10768" width="5.83203125" style="20" customWidth="1"/>
    <col min="10769" max="10769" width="6" style="20" customWidth="1"/>
    <col min="10770" max="10770" width="5.33203125" style="20" customWidth="1"/>
    <col min="10771" max="11008" width="8.83203125" style="20"/>
    <col min="11009" max="11009" width="20.5" style="20" customWidth="1"/>
    <col min="11010" max="11011" width="4" style="20" customWidth="1"/>
    <col min="11012" max="11012" width="4.1640625" style="20" customWidth="1"/>
    <col min="11013" max="11013" width="4.5" style="20" customWidth="1"/>
    <col min="11014" max="11014" width="3.6640625" style="20" customWidth="1"/>
    <col min="11015" max="11015" width="4.33203125" style="20" customWidth="1"/>
    <col min="11016" max="11016" width="3.83203125" style="20" customWidth="1"/>
    <col min="11017" max="11017" width="3.5" style="20" customWidth="1"/>
    <col min="11018" max="11018" width="6.1640625" style="20" customWidth="1"/>
    <col min="11019" max="11019" width="3.6640625" style="20" customWidth="1"/>
    <col min="11020" max="11020" width="3.5" style="20" customWidth="1"/>
    <col min="11021" max="11022" width="5" style="20" customWidth="1"/>
    <col min="11023" max="11023" width="0" style="20" hidden="1" customWidth="1"/>
    <col min="11024" max="11024" width="5.83203125" style="20" customWidth="1"/>
    <col min="11025" max="11025" width="6" style="20" customWidth="1"/>
    <col min="11026" max="11026" width="5.33203125" style="20" customWidth="1"/>
    <col min="11027" max="11264" width="8.83203125" style="20"/>
    <col min="11265" max="11265" width="20.5" style="20" customWidth="1"/>
    <col min="11266" max="11267" width="4" style="20" customWidth="1"/>
    <col min="11268" max="11268" width="4.1640625" style="20" customWidth="1"/>
    <col min="11269" max="11269" width="4.5" style="20" customWidth="1"/>
    <col min="11270" max="11270" width="3.6640625" style="20" customWidth="1"/>
    <col min="11271" max="11271" width="4.33203125" style="20" customWidth="1"/>
    <col min="11272" max="11272" width="3.83203125" style="20" customWidth="1"/>
    <col min="11273" max="11273" width="3.5" style="20" customWidth="1"/>
    <col min="11274" max="11274" width="6.1640625" style="20" customWidth="1"/>
    <col min="11275" max="11275" width="3.6640625" style="20" customWidth="1"/>
    <col min="11276" max="11276" width="3.5" style="20" customWidth="1"/>
    <col min="11277" max="11278" width="5" style="20" customWidth="1"/>
    <col min="11279" max="11279" width="0" style="20" hidden="1" customWidth="1"/>
    <col min="11280" max="11280" width="5.83203125" style="20" customWidth="1"/>
    <col min="11281" max="11281" width="6" style="20" customWidth="1"/>
    <col min="11282" max="11282" width="5.33203125" style="20" customWidth="1"/>
    <col min="11283" max="11520" width="8.83203125" style="20"/>
    <col min="11521" max="11521" width="20.5" style="20" customWidth="1"/>
    <col min="11522" max="11523" width="4" style="20" customWidth="1"/>
    <col min="11524" max="11524" width="4.1640625" style="20" customWidth="1"/>
    <col min="11525" max="11525" width="4.5" style="20" customWidth="1"/>
    <col min="11526" max="11526" width="3.6640625" style="20" customWidth="1"/>
    <col min="11527" max="11527" width="4.33203125" style="20" customWidth="1"/>
    <col min="11528" max="11528" width="3.83203125" style="20" customWidth="1"/>
    <col min="11529" max="11529" width="3.5" style="20" customWidth="1"/>
    <col min="11530" max="11530" width="6.1640625" style="20" customWidth="1"/>
    <col min="11531" max="11531" width="3.6640625" style="20" customWidth="1"/>
    <col min="11532" max="11532" width="3.5" style="20" customWidth="1"/>
    <col min="11533" max="11534" width="5" style="20" customWidth="1"/>
    <col min="11535" max="11535" width="0" style="20" hidden="1" customWidth="1"/>
    <col min="11536" max="11536" width="5.83203125" style="20" customWidth="1"/>
    <col min="11537" max="11537" width="6" style="20" customWidth="1"/>
    <col min="11538" max="11538" width="5.33203125" style="20" customWidth="1"/>
    <col min="11539" max="11776" width="8.83203125" style="20"/>
    <col min="11777" max="11777" width="20.5" style="20" customWidth="1"/>
    <col min="11778" max="11779" width="4" style="20" customWidth="1"/>
    <col min="11780" max="11780" width="4.1640625" style="20" customWidth="1"/>
    <col min="11781" max="11781" width="4.5" style="20" customWidth="1"/>
    <col min="11782" max="11782" width="3.6640625" style="20" customWidth="1"/>
    <col min="11783" max="11783" width="4.33203125" style="20" customWidth="1"/>
    <col min="11784" max="11784" width="3.83203125" style="20" customWidth="1"/>
    <col min="11785" max="11785" width="3.5" style="20" customWidth="1"/>
    <col min="11786" max="11786" width="6.1640625" style="20" customWidth="1"/>
    <col min="11787" max="11787" width="3.6640625" style="20" customWidth="1"/>
    <col min="11788" max="11788" width="3.5" style="20" customWidth="1"/>
    <col min="11789" max="11790" width="5" style="20" customWidth="1"/>
    <col min="11791" max="11791" width="0" style="20" hidden="1" customWidth="1"/>
    <col min="11792" max="11792" width="5.83203125" style="20" customWidth="1"/>
    <col min="11793" max="11793" width="6" style="20" customWidth="1"/>
    <col min="11794" max="11794" width="5.33203125" style="20" customWidth="1"/>
    <col min="11795" max="12032" width="8.83203125" style="20"/>
    <col min="12033" max="12033" width="20.5" style="20" customWidth="1"/>
    <col min="12034" max="12035" width="4" style="20" customWidth="1"/>
    <col min="12036" max="12036" width="4.1640625" style="20" customWidth="1"/>
    <col min="12037" max="12037" width="4.5" style="20" customWidth="1"/>
    <col min="12038" max="12038" width="3.6640625" style="20" customWidth="1"/>
    <col min="12039" max="12039" width="4.33203125" style="20" customWidth="1"/>
    <col min="12040" max="12040" width="3.83203125" style="20" customWidth="1"/>
    <col min="12041" max="12041" width="3.5" style="20" customWidth="1"/>
    <col min="12042" max="12042" width="6.1640625" style="20" customWidth="1"/>
    <col min="12043" max="12043" width="3.6640625" style="20" customWidth="1"/>
    <col min="12044" max="12044" width="3.5" style="20" customWidth="1"/>
    <col min="12045" max="12046" width="5" style="20" customWidth="1"/>
    <col min="12047" max="12047" width="0" style="20" hidden="1" customWidth="1"/>
    <col min="12048" max="12048" width="5.83203125" style="20" customWidth="1"/>
    <col min="12049" max="12049" width="6" style="20" customWidth="1"/>
    <col min="12050" max="12050" width="5.33203125" style="20" customWidth="1"/>
    <col min="12051" max="12288" width="8.83203125" style="20"/>
    <col min="12289" max="12289" width="20.5" style="20" customWidth="1"/>
    <col min="12290" max="12291" width="4" style="20" customWidth="1"/>
    <col min="12292" max="12292" width="4.1640625" style="20" customWidth="1"/>
    <col min="12293" max="12293" width="4.5" style="20" customWidth="1"/>
    <col min="12294" max="12294" width="3.6640625" style="20" customWidth="1"/>
    <col min="12295" max="12295" width="4.33203125" style="20" customWidth="1"/>
    <col min="12296" max="12296" width="3.83203125" style="20" customWidth="1"/>
    <col min="12297" max="12297" width="3.5" style="20" customWidth="1"/>
    <col min="12298" max="12298" width="6.1640625" style="20" customWidth="1"/>
    <col min="12299" max="12299" width="3.6640625" style="20" customWidth="1"/>
    <col min="12300" max="12300" width="3.5" style="20" customWidth="1"/>
    <col min="12301" max="12302" width="5" style="20" customWidth="1"/>
    <col min="12303" max="12303" width="0" style="20" hidden="1" customWidth="1"/>
    <col min="12304" max="12304" width="5.83203125" style="20" customWidth="1"/>
    <col min="12305" max="12305" width="6" style="20" customWidth="1"/>
    <col min="12306" max="12306" width="5.33203125" style="20" customWidth="1"/>
    <col min="12307" max="12544" width="8.83203125" style="20"/>
    <col min="12545" max="12545" width="20.5" style="20" customWidth="1"/>
    <col min="12546" max="12547" width="4" style="20" customWidth="1"/>
    <col min="12548" max="12548" width="4.1640625" style="20" customWidth="1"/>
    <col min="12549" max="12549" width="4.5" style="20" customWidth="1"/>
    <col min="12550" max="12550" width="3.6640625" style="20" customWidth="1"/>
    <col min="12551" max="12551" width="4.33203125" style="20" customWidth="1"/>
    <col min="12552" max="12552" width="3.83203125" style="20" customWidth="1"/>
    <col min="12553" max="12553" width="3.5" style="20" customWidth="1"/>
    <col min="12554" max="12554" width="6.1640625" style="20" customWidth="1"/>
    <col min="12555" max="12555" width="3.6640625" style="20" customWidth="1"/>
    <col min="12556" max="12556" width="3.5" style="20" customWidth="1"/>
    <col min="12557" max="12558" width="5" style="20" customWidth="1"/>
    <col min="12559" max="12559" width="0" style="20" hidden="1" customWidth="1"/>
    <col min="12560" max="12560" width="5.83203125" style="20" customWidth="1"/>
    <col min="12561" max="12561" width="6" style="20" customWidth="1"/>
    <col min="12562" max="12562" width="5.33203125" style="20" customWidth="1"/>
    <col min="12563" max="12800" width="8.83203125" style="20"/>
    <col min="12801" max="12801" width="20.5" style="20" customWidth="1"/>
    <col min="12802" max="12803" width="4" style="20" customWidth="1"/>
    <col min="12804" max="12804" width="4.1640625" style="20" customWidth="1"/>
    <col min="12805" max="12805" width="4.5" style="20" customWidth="1"/>
    <col min="12806" max="12806" width="3.6640625" style="20" customWidth="1"/>
    <col min="12807" max="12807" width="4.33203125" style="20" customWidth="1"/>
    <col min="12808" max="12808" width="3.83203125" style="20" customWidth="1"/>
    <col min="12809" max="12809" width="3.5" style="20" customWidth="1"/>
    <col min="12810" max="12810" width="6.1640625" style="20" customWidth="1"/>
    <col min="12811" max="12811" width="3.6640625" style="20" customWidth="1"/>
    <col min="12812" max="12812" width="3.5" style="20" customWidth="1"/>
    <col min="12813" max="12814" width="5" style="20" customWidth="1"/>
    <col min="12815" max="12815" width="0" style="20" hidden="1" customWidth="1"/>
    <col min="12816" max="12816" width="5.83203125" style="20" customWidth="1"/>
    <col min="12817" max="12817" width="6" style="20" customWidth="1"/>
    <col min="12818" max="12818" width="5.33203125" style="20" customWidth="1"/>
    <col min="12819" max="13056" width="8.83203125" style="20"/>
    <col min="13057" max="13057" width="20.5" style="20" customWidth="1"/>
    <col min="13058" max="13059" width="4" style="20" customWidth="1"/>
    <col min="13060" max="13060" width="4.1640625" style="20" customWidth="1"/>
    <col min="13061" max="13061" width="4.5" style="20" customWidth="1"/>
    <col min="13062" max="13062" width="3.6640625" style="20" customWidth="1"/>
    <col min="13063" max="13063" width="4.33203125" style="20" customWidth="1"/>
    <col min="13064" max="13064" width="3.83203125" style="20" customWidth="1"/>
    <col min="13065" max="13065" width="3.5" style="20" customWidth="1"/>
    <col min="13066" max="13066" width="6.1640625" style="20" customWidth="1"/>
    <col min="13067" max="13067" width="3.6640625" style="20" customWidth="1"/>
    <col min="13068" max="13068" width="3.5" style="20" customWidth="1"/>
    <col min="13069" max="13070" width="5" style="20" customWidth="1"/>
    <col min="13071" max="13071" width="0" style="20" hidden="1" customWidth="1"/>
    <col min="13072" max="13072" width="5.83203125" style="20" customWidth="1"/>
    <col min="13073" max="13073" width="6" style="20" customWidth="1"/>
    <col min="13074" max="13074" width="5.33203125" style="20" customWidth="1"/>
    <col min="13075" max="13312" width="8.83203125" style="20"/>
    <col min="13313" max="13313" width="20.5" style="20" customWidth="1"/>
    <col min="13314" max="13315" width="4" style="20" customWidth="1"/>
    <col min="13316" max="13316" width="4.1640625" style="20" customWidth="1"/>
    <col min="13317" max="13317" width="4.5" style="20" customWidth="1"/>
    <col min="13318" max="13318" width="3.6640625" style="20" customWidth="1"/>
    <col min="13319" max="13319" width="4.33203125" style="20" customWidth="1"/>
    <col min="13320" max="13320" width="3.83203125" style="20" customWidth="1"/>
    <col min="13321" max="13321" width="3.5" style="20" customWidth="1"/>
    <col min="13322" max="13322" width="6.1640625" style="20" customWidth="1"/>
    <col min="13323" max="13323" width="3.6640625" style="20" customWidth="1"/>
    <col min="13324" max="13324" width="3.5" style="20" customWidth="1"/>
    <col min="13325" max="13326" width="5" style="20" customWidth="1"/>
    <col min="13327" max="13327" width="0" style="20" hidden="1" customWidth="1"/>
    <col min="13328" max="13328" width="5.83203125" style="20" customWidth="1"/>
    <col min="13329" max="13329" width="6" style="20" customWidth="1"/>
    <col min="13330" max="13330" width="5.33203125" style="20" customWidth="1"/>
    <col min="13331" max="13568" width="8.83203125" style="20"/>
    <col min="13569" max="13569" width="20.5" style="20" customWidth="1"/>
    <col min="13570" max="13571" width="4" style="20" customWidth="1"/>
    <col min="13572" max="13572" width="4.1640625" style="20" customWidth="1"/>
    <col min="13573" max="13573" width="4.5" style="20" customWidth="1"/>
    <col min="13574" max="13574" width="3.6640625" style="20" customWidth="1"/>
    <col min="13575" max="13575" width="4.33203125" style="20" customWidth="1"/>
    <col min="13576" max="13576" width="3.83203125" style="20" customWidth="1"/>
    <col min="13577" max="13577" width="3.5" style="20" customWidth="1"/>
    <col min="13578" max="13578" width="6.1640625" style="20" customWidth="1"/>
    <col min="13579" max="13579" width="3.6640625" style="20" customWidth="1"/>
    <col min="13580" max="13580" width="3.5" style="20" customWidth="1"/>
    <col min="13581" max="13582" width="5" style="20" customWidth="1"/>
    <col min="13583" max="13583" width="0" style="20" hidden="1" customWidth="1"/>
    <col min="13584" max="13584" width="5.83203125" style="20" customWidth="1"/>
    <col min="13585" max="13585" width="6" style="20" customWidth="1"/>
    <col min="13586" max="13586" width="5.33203125" style="20" customWidth="1"/>
    <col min="13587" max="13824" width="8.83203125" style="20"/>
    <col min="13825" max="13825" width="20.5" style="20" customWidth="1"/>
    <col min="13826" max="13827" width="4" style="20" customWidth="1"/>
    <col min="13828" max="13828" width="4.1640625" style="20" customWidth="1"/>
    <col min="13829" max="13829" width="4.5" style="20" customWidth="1"/>
    <col min="13830" max="13830" width="3.6640625" style="20" customWidth="1"/>
    <col min="13831" max="13831" width="4.33203125" style="20" customWidth="1"/>
    <col min="13832" max="13832" width="3.83203125" style="20" customWidth="1"/>
    <col min="13833" max="13833" width="3.5" style="20" customWidth="1"/>
    <col min="13834" max="13834" width="6.1640625" style="20" customWidth="1"/>
    <col min="13835" max="13835" width="3.6640625" style="20" customWidth="1"/>
    <col min="13836" max="13836" width="3.5" style="20" customWidth="1"/>
    <col min="13837" max="13838" width="5" style="20" customWidth="1"/>
    <col min="13839" max="13839" width="0" style="20" hidden="1" customWidth="1"/>
    <col min="13840" max="13840" width="5.83203125" style="20" customWidth="1"/>
    <col min="13841" max="13841" width="6" style="20" customWidth="1"/>
    <col min="13842" max="13842" width="5.33203125" style="20" customWidth="1"/>
    <col min="13843" max="14080" width="8.83203125" style="20"/>
    <col min="14081" max="14081" width="20.5" style="20" customWidth="1"/>
    <col min="14082" max="14083" width="4" style="20" customWidth="1"/>
    <col min="14084" max="14084" width="4.1640625" style="20" customWidth="1"/>
    <col min="14085" max="14085" width="4.5" style="20" customWidth="1"/>
    <col min="14086" max="14086" width="3.6640625" style="20" customWidth="1"/>
    <col min="14087" max="14087" width="4.33203125" style="20" customWidth="1"/>
    <col min="14088" max="14088" width="3.83203125" style="20" customWidth="1"/>
    <col min="14089" max="14089" width="3.5" style="20" customWidth="1"/>
    <col min="14090" max="14090" width="6.1640625" style="20" customWidth="1"/>
    <col min="14091" max="14091" width="3.6640625" style="20" customWidth="1"/>
    <col min="14092" max="14092" width="3.5" style="20" customWidth="1"/>
    <col min="14093" max="14094" width="5" style="20" customWidth="1"/>
    <col min="14095" max="14095" width="0" style="20" hidden="1" customWidth="1"/>
    <col min="14096" max="14096" width="5.83203125" style="20" customWidth="1"/>
    <col min="14097" max="14097" width="6" style="20" customWidth="1"/>
    <col min="14098" max="14098" width="5.33203125" style="20" customWidth="1"/>
    <col min="14099" max="14336" width="8.83203125" style="20"/>
    <col min="14337" max="14337" width="20.5" style="20" customWidth="1"/>
    <col min="14338" max="14339" width="4" style="20" customWidth="1"/>
    <col min="14340" max="14340" width="4.1640625" style="20" customWidth="1"/>
    <col min="14341" max="14341" width="4.5" style="20" customWidth="1"/>
    <col min="14342" max="14342" width="3.6640625" style="20" customWidth="1"/>
    <col min="14343" max="14343" width="4.33203125" style="20" customWidth="1"/>
    <col min="14344" max="14344" width="3.83203125" style="20" customWidth="1"/>
    <col min="14345" max="14345" width="3.5" style="20" customWidth="1"/>
    <col min="14346" max="14346" width="6.1640625" style="20" customWidth="1"/>
    <col min="14347" max="14347" width="3.6640625" style="20" customWidth="1"/>
    <col min="14348" max="14348" width="3.5" style="20" customWidth="1"/>
    <col min="14349" max="14350" width="5" style="20" customWidth="1"/>
    <col min="14351" max="14351" width="0" style="20" hidden="1" customWidth="1"/>
    <col min="14352" max="14352" width="5.83203125" style="20" customWidth="1"/>
    <col min="14353" max="14353" width="6" style="20" customWidth="1"/>
    <col min="14354" max="14354" width="5.33203125" style="20" customWidth="1"/>
    <col min="14355" max="14592" width="8.83203125" style="20"/>
    <col min="14593" max="14593" width="20.5" style="20" customWidth="1"/>
    <col min="14594" max="14595" width="4" style="20" customWidth="1"/>
    <col min="14596" max="14596" width="4.1640625" style="20" customWidth="1"/>
    <col min="14597" max="14597" width="4.5" style="20" customWidth="1"/>
    <col min="14598" max="14598" width="3.6640625" style="20" customWidth="1"/>
    <col min="14599" max="14599" width="4.33203125" style="20" customWidth="1"/>
    <col min="14600" max="14600" width="3.83203125" style="20" customWidth="1"/>
    <col min="14601" max="14601" width="3.5" style="20" customWidth="1"/>
    <col min="14602" max="14602" width="6.1640625" style="20" customWidth="1"/>
    <col min="14603" max="14603" width="3.6640625" style="20" customWidth="1"/>
    <col min="14604" max="14604" width="3.5" style="20" customWidth="1"/>
    <col min="14605" max="14606" width="5" style="20" customWidth="1"/>
    <col min="14607" max="14607" width="0" style="20" hidden="1" customWidth="1"/>
    <col min="14608" max="14608" width="5.83203125" style="20" customWidth="1"/>
    <col min="14609" max="14609" width="6" style="20" customWidth="1"/>
    <col min="14610" max="14610" width="5.33203125" style="20" customWidth="1"/>
    <col min="14611" max="14848" width="8.83203125" style="20"/>
    <col min="14849" max="14849" width="20.5" style="20" customWidth="1"/>
    <col min="14850" max="14851" width="4" style="20" customWidth="1"/>
    <col min="14852" max="14852" width="4.1640625" style="20" customWidth="1"/>
    <col min="14853" max="14853" width="4.5" style="20" customWidth="1"/>
    <col min="14854" max="14854" width="3.6640625" style="20" customWidth="1"/>
    <col min="14855" max="14855" width="4.33203125" style="20" customWidth="1"/>
    <col min="14856" max="14856" width="3.83203125" style="20" customWidth="1"/>
    <col min="14857" max="14857" width="3.5" style="20" customWidth="1"/>
    <col min="14858" max="14858" width="6.1640625" style="20" customWidth="1"/>
    <col min="14859" max="14859" width="3.6640625" style="20" customWidth="1"/>
    <col min="14860" max="14860" width="3.5" style="20" customWidth="1"/>
    <col min="14861" max="14862" width="5" style="20" customWidth="1"/>
    <col min="14863" max="14863" width="0" style="20" hidden="1" customWidth="1"/>
    <col min="14864" max="14864" width="5.83203125" style="20" customWidth="1"/>
    <col min="14865" max="14865" width="6" style="20" customWidth="1"/>
    <col min="14866" max="14866" width="5.33203125" style="20" customWidth="1"/>
    <col min="14867" max="15104" width="8.83203125" style="20"/>
    <col min="15105" max="15105" width="20.5" style="20" customWidth="1"/>
    <col min="15106" max="15107" width="4" style="20" customWidth="1"/>
    <col min="15108" max="15108" width="4.1640625" style="20" customWidth="1"/>
    <col min="15109" max="15109" width="4.5" style="20" customWidth="1"/>
    <col min="15110" max="15110" width="3.6640625" style="20" customWidth="1"/>
    <col min="15111" max="15111" width="4.33203125" style="20" customWidth="1"/>
    <col min="15112" max="15112" width="3.83203125" style="20" customWidth="1"/>
    <col min="15113" max="15113" width="3.5" style="20" customWidth="1"/>
    <col min="15114" max="15114" width="6.1640625" style="20" customWidth="1"/>
    <col min="15115" max="15115" width="3.6640625" style="20" customWidth="1"/>
    <col min="15116" max="15116" width="3.5" style="20" customWidth="1"/>
    <col min="15117" max="15118" width="5" style="20" customWidth="1"/>
    <col min="15119" max="15119" width="0" style="20" hidden="1" customWidth="1"/>
    <col min="15120" max="15120" width="5.83203125" style="20" customWidth="1"/>
    <col min="15121" max="15121" width="6" style="20" customWidth="1"/>
    <col min="15122" max="15122" width="5.33203125" style="20" customWidth="1"/>
    <col min="15123" max="15360" width="8.83203125" style="20"/>
    <col min="15361" max="15361" width="20.5" style="20" customWidth="1"/>
    <col min="15362" max="15363" width="4" style="20" customWidth="1"/>
    <col min="15364" max="15364" width="4.1640625" style="20" customWidth="1"/>
    <col min="15365" max="15365" width="4.5" style="20" customWidth="1"/>
    <col min="15366" max="15366" width="3.6640625" style="20" customWidth="1"/>
    <col min="15367" max="15367" width="4.33203125" style="20" customWidth="1"/>
    <col min="15368" max="15368" width="3.83203125" style="20" customWidth="1"/>
    <col min="15369" max="15369" width="3.5" style="20" customWidth="1"/>
    <col min="15370" max="15370" width="6.1640625" style="20" customWidth="1"/>
    <col min="15371" max="15371" width="3.6640625" style="20" customWidth="1"/>
    <col min="15372" max="15372" width="3.5" style="20" customWidth="1"/>
    <col min="15373" max="15374" width="5" style="20" customWidth="1"/>
    <col min="15375" max="15375" width="0" style="20" hidden="1" customWidth="1"/>
    <col min="15376" max="15376" width="5.83203125" style="20" customWidth="1"/>
    <col min="15377" max="15377" width="6" style="20" customWidth="1"/>
    <col min="15378" max="15378" width="5.33203125" style="20" customWidth="1"/>
    <col min="15379" max="15616" width="8.83203125" style="20"/>
    <col min="15617" max="15617" width="20.5" style="20" customWidth="1"/>
    <col min="15618" max="15619" width="4" style="20" customWidth="1"/>
    <col min="15620" max="15620" width="4.1640625" style="20" customWidth="1"/>
    <col min="15621" max="15621" width="4.5" style="20" customWidth="1"/>
    <col min="15622" max="15622" width="3.6640625" style="20" customWidth="1"/>
    <col min="15623" max="15623" width="4.33203125" style="20" customWidth="1"/>
    <col min="15624" max="15624" width="3.83203125" style="20" customWidth="1"/>
    <col min="15625" max="15625" width="3.5" style="20" customWidth="1"/>
    <col min="15626" max="15626" width="6.1640625" style="20" customWidth="1"/>
    <col min="15627" max="15627" width="3.6640625" style="20" customWidth="1"/>
    <col min="15628" max="15628" width="3.5" style="20" customWidth="1"/>
    <col min="15629" max="15630" width="5" style="20" customWidth="1"/>
    <col min="15631" max="15631" width="0" style="20" hidden="1" customWidth="1"/>
    <col min="15632" max="15632" width="5.83203125" style="20" customWidth="1"/>
    <col min="15633" max="15633" width="6" style="20" customWidth="1"/>
    <col min="15634" max="15634" width="5.33203125" style="20" customWidth="1"/>
    <col min="15635" max="15872" width="8.83203125" style="20"/>
    <col min="15873" max="15873" width="20.5" style="20" customWidth="1"/>
    <col min="15874" max="15875" width="4" style="20" customWidth="1"/>
    <col min="15876" max="15876" width="4.1640625" style="20" customWidth="1"/>
    <col min="15877" max="15877" width="4.5" style="20" customWidth="1"/>
    <col min="15878" max="15878" width="3.6640625" style="20" customWidth="1"/>
    <col min="15879" max="15879" width="4.33203125" style="20" customWidth="1"/>
    <col min="15880" max="15880" width="3.83203125" style="20" customWidth="1"/>
    <col min="15881" max="15881" width="3.5" style="20" customWidth="1"/>
    <col min="15882" max="15882" width="6.1640625" style="20" customWidth="1"/>
    <col min="15883" max="15883" width="3.6640625" style="20" customWidth="1"/>
    <col min="15884" max="15884" width="3.5" style="20" customWidth="1"/>
    <col min="15885" max="15886" width="5" style="20" customWidth="1"/>
    <col min="15887" max="15887" width="0" style="20" hidden="1" customWidth="1"/>
    <col min="15888" max="15888" width="5.83203125" style="20" customWidth="1"/>
    <col min="15889" max="15889" width="6" style="20" customWidth="1"/>
    <col min="15890" max="15890" width="5.33203125" style="20" customWidth="1"/>
    <col min="15891" max="16128" width="8.83203125" style="20"/>
    <col min="16129" max="16129" width="20.5" style="20" customWidth="1"/>
    <col min="16130" max="16131" width="4" style="20" customWidth="1"/>
    <col min="16132" max="16132" width="4.1640625" style="20" customWidth="1"/>
    <col min="16133" max="16133" width="4.5" style="20" customWidth="1"/>
    <col min="16134" max="16134" width="3.6640625" style="20" customWidth="1"/>
    <col min="16135" max="16135" width="4.33203125" style="20" customWidth="1"/>
    <col min="16136" max="16136" width="3.83203125" style="20" customWidth="1"/>
    <col min="16137" max="16137" width="3.5" style="20" customWidth="1"/>
    <col min="16138" max="16138" width="6.1640625" style="20" customWidth="1"/>
    <col min="16139" max="16139" width="3.6640625" style="20" customWidth="1"/>
    <col min="16140" max="16140" width="3.5" style="20" customWidth="1"/>
    <col min="16141" max="16142" width="5" style="20" customWidth="1"/>
    <col min="16143" max="16143" width="0" style="20" hidden="1" customWidth="1"/>
    <col min="16144" max="16144" width="5.83203125" style="20" customWidth="1"/>
    <col min="16145" max="16145" width="6" style="20" customWidth="1"/>
    <col min="16146" max="16146" width="5.33203125" style="20" customWidth="1"/>
    <col min="16147" max="16384" width="8.83203125" style="20"/>
  </cols>
  <sheetData>
    <row r="1" spans="1:18" s="20" customFormat="1" x14ac:dyDescent="0.2">
      <c r="G1" s="98" t="s">
        <v>79</v>
      </c>
      <c r="P1" s="75"/>
      <c r="Q1" s="75"/>
      <c r="R1" s="75"/>
    </row>
    <row r="2" spans="1:18" s="20" customFormat="1" ht="16" thickBot="1" x14ac:dyDescent="0.25">
      <c r="A2" s="98" t="s">
        <v>129</v>
      </c>
      <c r="P2" s="75"/>
      <c r="Q2" s="75"/>
      <c r="R2" s="75"/>
    </row>
    <row r="3" spans="1:18" s="20" customFormat="1" ht="16" thickBot="1" x14ac:dyDescent="0.25">
      <c r="A3" s="99" t="s">
        <v>1</v>
      </c>
      <c r="B3" s="100" t="s">
        <v>2</v>
      </c>
      <c r="C3" s="101" t="s">
        <v>3</v>
      </c>
      <c r="D3" s="101" t="s">
        <v>4</v>
      </c>
      <c r="E3" s="101" t="s">
        <v>6</v>
      </c>
      <c r="F3" s="101" t="s">
        <v>5</v>
      </c>
      <c r="G3" s="101" t="s">
        <v>7</v>
      </c>
      <c r="H3" s="101" t="s">
        <v>8</v>
      </c>
      <c r="I3" s="101" t="s">
        <v>9</v>
      </c>
      <c r="J3" s="101" t="s">
        <v>10</v>
      </c>
      <c r="K3" s="101" t="s">
        <v>11</v>
      </c>
      <c r="L3" s="101" t="s">
        <v>12</v>
      </c>
      <c r="M3" s="101" t="s">
        <v>13</v>
      </c>
      <c r="N3" s="101" t="s">
        <v>14</v>
      </c>
      <c r="O3" s="101" t="s">
        <v>15</v>
      </c>
      <c r="P3" s="102" t="s">
        <v>16</v>
      </c>
      <c r="Q3" s="102" t="s">
        <v>17</v>
      </c>
      <c r="R3" s="103" t="s">
        <v>18</v>
      </c>
    </row>
    <row r="4" spans="1:18" s="20" customFormat="1" ht="16" thickTop="1" x14ac:dyDescent="0.2">
      <c r="A4" s="104" t="s">
        <v>19</v>
      </c>
      <c r="B4" s="105">
        <f>SUM('GM1:GM9'!B4)</f>
        <v>1</v>
      </c>
      <c r="C4" s="105">
        <f>SUM('GM1:GM9'!C4)</f>
        <v>4</v>
      </c>
      <c r="D4" s="105">
        <f>SUM('GM1:GM9'!D4)</f>
        <v>4</v>
      </c>
      <c r="E4" s="105">
        <f>SUM('GM1:GM9'!E4)</f>
        <v>0</v>
      </c>
      <c r="F4" s="105">
        <f>SUM('GM1:GM9'!F4)</f>
        <v>1</v>
      </c>
      <c r="G4" s="105">
        <f>SUM('GM1:GM9'!G4)</f>
        <v>3</v>
      </c>
      <c r="H4" s="105">
        <f>SUM('GM1:GM9'!H4)</f>
        <v>0</v>
      </c>
      <c r="I4" s="105">
        <f>SUM('GM1:GM9'!I4)</f>
        <v>1</v>
      </c>
      <c r="J4" s="105">
        <f>SUM('GM1:GM9'!J4)</f>
        <v>0</v>
      </c>
      <c r="K4" s="105">
        <f>SUM('GM1:GM9'!K4)</f>
        <v>0</v>
      </c>
      <c r="L4" s="105">
        <f>SUM('GM1:GM9'!L4)</f>
        <v>0</v>
      </c>
      <c r="M4" s="105">
        <f>SUM('GM1:GM9'!M4)</f>
        <v>0</v>
      </c>
      <c r="N4" s="105">
        <f>SUM('GM1:GM9'!N4)</f>
        <v>0</v>
      </c>
      <c r="O4" s="105">
        <f>SUM('GM1:GM9'!O4)</f>
        <v>0</v>
      </c>
      <c r="P4" s="106">
        <f>IF(D4=0,"",F4/D4)</f>
        <v>0.25</v>
      </c>
      <c r="Q4" s="106">
        <f>IF(D4=0,"",(H4+I4*2+J4*3+K4*4)/D4)</f>
        <v>0.5</v>
      </c>
      <c r="R4" s="107">
        <f>IF(C4=0,"",(F4+L4)/C4)</f>
        <v>0.25</v>
      </c>
    </row>
    <row r="5" spans="1:18" s="20" customFormat="1" x14ac:dyDescent="0.2">
      <c r="A5" s="31" t="s">
        <v>50</v>
      </c>
      <c r="B5" s="105">
        <f>SUM('GM1:GM9'!B5)</f>
        <v>4</v>
      </c>
      <c r="C5" s="105">
        <f>SUM('GM1:GM9'!C5)</f>
        <v>14</v>
      </c>
      <c r="D5" s="105">
        <f>SUM('GM1:GM9'!D5)</f>
        <v>14</v>
      </c>
      <c r="E5" s="105">
        <f>SUM('GM1:GM9'!E5)</f>
        <v>4</v>
      </c>
      <c r="F5" s="105">
        <f>SUM('GM1:GM9'!F5)</f>
        <v>9</v>
      </c>
      <c r="G5" s="105">
        <f>SUM('GM1:GM9'!G5)</f>
        <v>1</v>
      </c>
      <c r="H5" s="105">
        <f>SUM('GM1:GM9'!H5)</f>
        <v>9</v>
      </c>
      <c r="I5" s="105">
        <f>SUM('GM1:GM9'!I5)</f>
        <v>0</v>
      </c>
      <c r="J5" s="105">
        <f>SUM('GM1:GM9'!J5)</f>
        <v>0</v>
      </c>
      <c r="K5" s="105">
        <f>SUM('GM1:GM9'!K5)</f>
        <v>0</v>
      </c>
      <c r="L5" s="105">
        <f>SUM('GM1:GM9'!L5)</f>
        <v>0</v>
      </c>
      <c r="M5" s="105">
        <f>SUM('GM1:GM9'!M5)</f>
        <v>0</v>
      </c>
      <c r="N5" s="105">
        <f>SUM('GM1:GM9'!N5)</f>
        <v>0</v>
      </c>
      <c r="O5" s="105">
        <f>SUM('GM1:GM9'!O5)</f>
        <v>0</v>
      </c>
      <c r="P5" s="106">
        <f t="shared" ref="P5:P9" si="0">IF(D5=0,"",F5/D5)</f>
        <v>0.6428571428571429</v>
      </c>
      <c r="Q5" s="106">
        <f t="shared" ref="Q5:Q9" si="1">IF(D5=0,"",(H5+I5*2+J5*3+K5*4)/D5)</f>
        <v>0.6428571428571429</v>
      </c>
      <c r="R5" s="107">
        <f t="shared" ref="R5:R9" si="2">IF(C5=0,"",(F5+L5)/C5)</f>
        <v>0.6428571428571429</v>
      </c>
    </row>
    <row r="6" spans="1:18" s="20" customFormat="1" x14ac:dyDescent="0.2">
      <c r="A6" s="31" t="s">
        <v>60</v>
      </c>
      <c r="B6" s="105">
        <f>SUM('GM1:GM9'!B6)</f>
        <v>3</v>
      </c>
      <c r="C6" s="105">
        <f>SUM('GM1:GM9'!C6)</f>
        <v>9</v>
      </c>
      <c r="D6" s="105">
        <f>SUM('GM1:GM9'!D6)</f>
        <v>8</v>
      </c>
      <c r="E6" s="105">
        <f>SUM('GM1:GM9'!E6)</f>
        <v>4</v>
      </c>
      <c r="F6" s="105">
        <f>SUM('GM1:GM9'!F6)</f>
        <v>4</v>
      </c>
      <c r="G6" s="105">
        <f>SUM('GM1:GM9'!G6)</f>
        <v>4</v>
      </c>
      <c r="H6" s="105">
        <f>SUM('GM1:GM9'!H6)</f>
        <v>2</v>
      </c>
      <c r="I6" s="105">
        <f>SUM('GM1:GM9'!I6)</f>
        <v>1</v>
      </c>
      <c r="J6" s="105">
        <f>SUM('GM1:GM9'!J6)</f>
        <v>0</v>
      </c>
      <c r="K6" s="105">
        <f>SUM('GM1:GM9'!K6)</f>
        <v>1</v>
      </c>
      <c r="L6" s="105">
        <f>SUM('GM1:GM9'!L6)</f>
        <v>0</v>
      </c>
      <c r="M6" s="105">
        <f>SUM('GM1:GM9'!M6)</f>
        <v>1</v>
      </c>
      <c r="N6" s="105">
        <f>SUM('GM1:GM9'!N6)</f>
        <v>0</v>
      </c>
      <c r="O6" s="105">
        <f>SUM('GM1:GM9'!O6)</f>
        <v>0</v>
      </c>
      <c r="P6" s="106">
        <f t="shared" si="0"/>
        <v>0.5</v>
      </c>
      <c r="Q6" s="106">
        <f t="shared" si="1"/>
        <v>1</v>
      </c>
      <c r="R6" s="107">
        <f t="shared" si="2"/>
        <v>0.44444444444444442</v>
      </c>
    </row>
    <row r="7" spans="1:18" s="20" customFormat="1" x14ac:dyDescent="0.2">
      <c r="A7" s="31" t="s">
        <v>61</v>
      </c>
      <c r="B7" s="105">
        <f>SUM('GM1:GM9'!B7)</f>
        <v>3</v>
      </c>
      <c r="C7" s="105">
        <f>SUM('GM1:GM9'!C7)</f>
        <v>9</v>
      </c>
      <c r="D7" s="105">
        <f>SUM('GM1:GM9'!D7)</f>
        <v>8</v>
      </c>
      <c r="E7" s="105">
        <f>SUM('GM1:GM9'!E7)</f>
        <v>2</v>
      </c>
      <c r="F7" s="105">
        <f>SUM('GM1:GM9'!F7)</f>
        <v>3</v>
      </c>
      <c r="G7" s="105">
        <f>SUM('GM1:GM9'!G7)</f>
        <v>2</v>
      </c>
      <c r="H7" s="105">
        <f>SUM('GM1:GM9'!H7)</f>
        <v>3</v>
      </c>
      <c r="I7" s="105">
        <f>SUM('GM1:GM9'!I7)</f>
        <v>0</v>
      </c>
      <c r="J7" s="105">
        <f>SUM('GM1:GM9'!J7)</f>
        <v>0</v>
      </c>
      <c r="K7" s="105">
        <f>SUM('GM1:GM9'!K7)</f>
        <v>0</v>
      </c>
      <c r="L7" s="105">
        <f>SUM('GM1:GM9'!L7)</f>
        <v>1</v>
      </c>
      <c r="M7" s="105">
        <f>SUM('GM1:GM9'!M7)</f>
        <v>0</v>
      </c>
      <c r="N7" s="105">
        <f>SUM('GM1:GM9'!N7)</f>
        <v>0</v>
      </c>
      <c r="O7" s="105">
        <f>SUM('GM1:GM9'!O7)</f>
        <v>0</v>
      </c>
      <c r="P7" s="106">
        <f t="shared" si="0"/>
        <v>0.375</v>
      </c>
      <c r="Q7" s="106">
        <f t="shared" si="1"/>
        <v>0.375</v>
      </c>
      <c r="R7" s="107">
        <f t="shared" si="2"/>
        <v>0.44444444444444442</v>
      </c>
    </row>
    <row r="8" spans="1:18" s="20" customFormat="1" x14ac:dyDescent="0.2">
      <c r="A8" s="31" t="s">
        <v>62</v>
      </c>
      <c r="B8" s="105">
        <f>SUM('GM1:GM9'!B8)</f>
        <v>2</v>
      </c>
      <c r="C8" s="105">
        <f>SUM('GM1:GM9'!C8)</f>
        <v>7</v>
      </c>
      <c r="D8" s="105">
        <f>SUM('GM1:GM9'!D8)</f>
        <v>6</v>
      </c>
      <c r="E8" s="105">
        <f>SUM('GM1:GM9'!E8)</f>
        <v>2</v>
      </c>
      <c r="F8" s="105">
        <f>SUM('GM1:GM9'!F8)</f>
        <v>2</v>
      </c>
      <c r="G8" s="105">
        <f>SUM('GM1:GM9'!G8)</f>
        <v>1</v>
      </c>
      <c r="H8" s="105">
        <f>SUM('GM1:GM9'!H8)</f>
        <v>1</v>
      </c>
      <c r="I8" s="105">
        <f>SUM('GM1:GM9'!I8)</f>
        <v>0</v>
      </c>
      <c r="J8" s="108">
        <f>SUM('GM1:GM9'!J8)</f>
        <v>1</v>
      </c>
      <c r="K8" s="105">
        <f>SUM('GM1:GM9'!K8)</f>
        <v>0</v>
      </c>
      <c r="L8" s="105">
        <f>SUM('GM1:GM9'!L8)</f>
        <v>0</v>
      </c>
      <c r="M8" s="105">
        <f>SUM('GM1:GM9'!M8)</f>
        <v>0</v>
      </c>
      <c r="N8" s="105">
        <f>SUM('GM1:GM9'!N8)</f>
        <v>0</v>
      </c>
      <c r="O8" s="105">
        <f>SUM('GM1:GM9'!O8)</f>
        <v>0</v>
      </c>
      <c r="P8" s="106">
        <f t="shared" si="0"/>
        <v>0.33333333333333331</v>
      </c>
      <c r="Q8" s="106">
        <f t="shared" si="1"/>
        <v>0.66666666666666663</v>
      </c>
      <c r="R8" s="107">
        <f t="shared" si="2"/>
        <v>0.2857142857142857</v>
      </c>
    </row>
    <row r="9" spans="1:18" s="20" customFormat="1" x14ac:dyDescent="0.2">
      <c r="A9" s="31" t="s">
        <v>20</v>
      </c>
      <c r="B9" s="105">
        <f>SUM('GM1:GM9'!B9)</f>
        <v>0</v>
      </c>
      <c r="C9" s="105">
        <f>SUM('GM1:GM9'!C9)</f>
        <v>0</v>
      </c>
      <c r="D9" s="105">
        <f>SUM('GM1:GM9'!D9)</f>
        <v>0</v>
      </c>
      <c r="E9" s="105">
        <f>SUM('GM1:GM9'!E9)</f>
        <v>0</v>
      </c>
      <c r="F9" s="105">
        <f>SUM('GM1:GM9'!F9)</f>
        <v>0</v>
      </c>
      <c r="G9" s="105">
        <f>SUM('GM1:GM9'!G9)</f>
        <v>0</v>
      </c>
      <c r="H9" s="105">
        <f>SUM('GM1:GM9'!H9)</f>
        <v>0</v>
      </c>
      <c r="I9" s="105">
        <f>SUM('GM1:GM9'!I9)</f>
        <v>0</v>
      </c>
      <c r="J9" s="105">
        <f>SUM('GM1:GM9'!J9)</f>
        <v>0</v>
      </c>
      <c r="K9" s="105">
        <f>SUM('GM1:GM9'!K9)</f>
        <v>0</v>
      </c>
      <c r="L9" s="105">
        <f>SUM('GM1:GM9'!L9)</f>
        <v>0</v>
      </c>
      <c r="M9" s="105">
        <f>SUM('GM1:GM9'!M9)</f>
        <v>0</v>
      </c>
      <c r="N9" s="105">
        <f>SUM('GM1:GM9'!N9)</f>
        <v>0</v>
      </c>
      <c r="O9" s="105">
        <f>SUM('GM1:GM9'!O9)</f>
        <v>0</v>
      </c>
      <c r="P9" s="106" t="str">
        <f t="shared" si="0"/>
        <v/>
      </c>
      <c r="Q9" s="106" t="str">
        <f t="shared" si="1"/>
        <v/>
      </c>
      <c r="R9" s="107" t="str">
        <f t="shared" si="2"/>
        <v/>
      </c>
    </row>
    <row r="10" spans="1:18" s="20" customFormat="1" x14ac:dyDescent="0.2">
      <c r="A10" s="31" t="s">
        <v>21</v>
      </c>
      <c r="B10" s="105">
        <f>SUM('GM1:GM9'!B10)</f>
        <v>0</v>
      </c>
      <c r="C10" s="105">
        <f>SUM('GM1:GM9'!C10)</f>
        <v>0</v>
      </c>
      <c r="D10" s="105">
        <f>SUM('GM1:GM9'!D10)</f>
        <v>0</v>
      </c>
      <c r="E10" s="105">
        <f>SUM('GM1:GM9'!E10)</f>
        <v>0</v>
      </c>
      <c r="F10" s="105">
        <f>SUM('GM1:GM9'!F10)</f>
        <v>0</v>
      </c>
      <c r="G10" s="105">
        <f>SUM('GM1:GM9'!G10)</f>
        <v>0</v>
      </c>
      <c r="H10" s="105">
        <f>SUM('GM1:GM9'!H10)</f>
        <v>0</v>
      </c>
      <c r="I10" s="105">
        <f>SUM('GM1:GM9'!I10)</f>
        <v>0</v>
      </c>
      <c r="J10" s="105">
        <f>SUM('GM1:GM9'!J10)</f>
        <v>0</v>
      </c>
      <c r="K10" s="105">
        <f>SUM('GM1:GM9'!K10)</f>
        <v>0</v>
      </c>
      <c r="L10" s="105">
        <f>SUM('GM1:GM9'!L10)</f>
        <v>0</v>
      </c>
      <c r="M10" s="105">
        <f>SUM('GM1:GM9'!M10)</f>
        <v>0</v>
      </c>
      <c r="N10" s="105">
        <f>SUM('GM1:GM9'!N10)</f>
        <v>0</v>
      </c>
      <c r="O10" s="105">
        <f>SUM('GM1:GM9'!O10)</f>
        <v>0</v>
      </c>
      <c r="P10" s="106" t="str">
        <f t="shared" ref="P10:P15" si="3">IF(D10=0,"",F10/D10)</f>
        <v/>
      </c>
      <c r="Q10" s="106" t="str">
        <f t="shared" ref="Q10:Q15" si="4">IF(D10=0,"",(H10+I10*2+J10*3+K10*4)/D10)</f>
        <v/>
      </c>
      <c r="R10" s="107" t="str">
        <f t="shared" ref="R10:R15" si="5">IF(C10=0,"",(F10+L10)/C10)</f>
        <v/>
      </c>
    </row>
    <row r="11" spans="1:18" s="20" customFormat="1" x14ac:dyDescent="0.2">
      <c r="A11" s="31" t="s">
        <v>56</v>
      </c>
      <c r="B11" s="105">
        <f>SUM('GM1:GM9'!B11)</f>
        <v>2</v>
      </c>
      <c r="C11" s="105">
        <f>SUM('GM1:GM9'!C11)</f>
        <v>6</v>
      </c>
      <c r="D11" s="105">
        <f>SUM('GM1:GM9'!D11)</f>
        <v>6</v>
      </c>
      <c r="E11" s="105">
        <f>SUM('GM1:GM9'!E11)</f>
        <v>3</v>
      </c>
      <c r="F11" s="105">
        <f>SUM('GM1:GM9'!F11)</f>
        <v>4</v>
      </c>
      <c r="G11" s="105">
        <f>SUM('GM1:GM9'!G11)</f>
        <v>6</v>
      </c>
      <c r="H11" s="105">
        <f>SUM('GM1:GM9'!H11)</f>
        <v>3</v>
      </c>
      <c r="I11" s="105">
        <f>SUM('GM1:GM9'!I11)</f>
        <v>0</v>
      </c>
      <c r="J11" s="105">
        <f>SUM('GM1:GM9'!J11)</f>
        <v>0</v>
      </c>
      <c r="K11" s="105">
        <f>SUM('GM1:GM9'!K11)</f>
        <v>1</v>
      </c>
      <c r="L11" s="105">
        <f>SUM('GM1:GM9'!L11)</f>
        <v>0</v>
      </c>
      <c r="M11" s="105">
        <f>SUM('GM1:GM9'!M11)</f>
        <v>0</v>
      </c>
      <c r="N11" s="105">
        <f>SUM('GM1:GM9'!N11)</f>
        <v>0</v>
      </c>
      <c r="O11" s="105">
        <f>SUM('GM1:GM9'!O11)</f>
        <v>0</v>
      </c>
      <c r="P11" s="106">
        <f t="shared" si="3"/>
        <v>0.66666666666666663</v>
      </c>
      <c r="Q11" s="106">
        <f t="shared" si="4"/>
        <v>1.1666666666666667</v>
      </c>
      <c r="R11" s="107">
        <f t="shared" si="5"/>
        <v>0.66666666666666663</v>
      </c>
    </row>
    <row r="12" spans="1:18" s="20" customFormat="1" x14ac:dyDescent="0.2">
      <c r="A12" s="31" t="s">
        <v>105</v>
      </c>
      <c r="B12" s="105">
        <f>SUM('GM1:GM9'!B12)</f>
        <v>1</v>
      </c>
      <c r="C12" s="105">
        <f>SUM('GM1:GM9'!C12)</f>
        <v>3</v>
      </c>
      <c r="D12" s="105">
        <f>SUM('GM1:GM9'!D12)</f>
        <v>3</v>
      </c>
      <c r="E12" s="105">
        <f>SUM('GM1:GM9'!E12)</f>
        <v>2</v>
      </c>
      <c r="F12" s="105">
        <f>SUM('GM1:GM9'!F12)</f>
        <v>3</v>
      </c>
      <c r="G12" s="105">
        <f>SUM('GM1:GM9'!G12)</f>
        <v>2</v>
      </c>
      <c r="H12" s="105">
        <f>SUM('GM1:GM9'!H12)</f>
        <v>1</v>
      </c>
      <c r="I12" s="105">
        <f>SUM('GM1:GM9'!I12)</f>
        <v>1</v>
      </c>
      <c r="J12" s="108">
        <f>SUM('GM1:GM9'!J12)</f>
        <v>1</v>
      </c>
      <c r="K12" s="105">
        <f>SUM('GM1:GM9'!K12)</f>
        <v>0</v>
      </c>
      <c r="L12" s="105">
        <f>SUM('GM1:GM9'!L12)</f>
        <v>0</v>
      </c>
      <c r="M12" s="105">
        <f>SUM('GM1:GM9'!M12)</f>
        <v>0</v>
      </c>
      <c r="N12" s="105">
        <f>SUM('GM1:GM9'!N12)</f>
        <v>0</v>
      </c>
      <c r="O12" s="105">
        <f>SUM('GM1:GM9'!O12)</f>
        <v>0</v>
      </c>
      <c r="P12" s="106">
        <f t="shared" si="3"/>
        <v>1</v>
      </c>
      <c r="Q12" s="106">
        <f t="shared" si="4"/>
        <v>2</v>
      </c>
      <c r="R12" s="107">
        <f t="shared" si="5"/>
        <v>1</v>
      </c>
    </row>
    <row r="13" spans="1:18" s="20" customFormat="1" x14ac:dyDescent="0.2">
      <c r="A13" s="31" t="s">
        <v>99</v>
      </c>
      <c r="B13" s="105">
        <f>SUM('GM1:GM9'!B13)</f>
        <v>1</v>
      </c>
      <c r="C13" s="105">
        <f>SUM('GM1:GM9'!C13)</f>
        <v>3</v>
      </c>
      <c r="D13" s="105">
        <f>SUM('GM1:GM9'!D13)</f>
        <v>3</v>
      </c>
      <c r="E13" s="105">
        <f>SUM('GM1:GM9'!E13)</f>
        <v>0</v>
      </c>
      <c r="F13" s="105">
        <f>SUM('GM1:GM9'!F13)</f>
        <v>0</v>
      </c>
      <c r="G13" s="105">
        <f>SUM('GM1:GM9'!G13)</f>
        <v>0</v>
      </c>
      <c r="H13" s="105">
        <f>SUM('GM1:GM9'!H13)</f>
        <v>0</v>
      </c>
      <c r="I13" s="105">
        <f>SUM('GM1:GM9'!I13)</f>
        <v>0</v>
      </c>
      <c r="J13" s="105">
        <f>SUM('GM1:GM9'!J13)</f>
        <v>0</v>
      </c>
      <c r="K13" s="105">
        <f>SUM('GM1:GM9'!K13)</f>
        <v>0</v>
      </c>
      <c r="L13" s="105">
        <f>SUM('GM1:GM9'!L13)</f>
        <v>0</v>
      </c>
      <c r="M13" s="105">
        <f>SUM('GM1:GM9'!M13)</f>
        <v>0</v>
      </c>
      <c r="N13" s="105">
        <f>SUM('GM1:GM9'!N13)</f>
        <v>0</v>
      </c>
      <c r="O13" s="105">
        <f>SUM('GM1:GM9'!O13)</f>
        <v>0</v>
      </c>
      <c r="P13" s="106">
        <f t="shared" si="3"/>
        <v>0</v>
      </c>
      <c r="Q13" s="106">
        <f t="shared" si="4"/>
        <v>0</v>
      </c>
      <c r="R13" s="107">
        <f t="shared" si="5"/>
        <v>0</v>
      </c>
    </row>
    <row r="14" spans="1:18" s="20" customFormat="1" x14ac:dyDescent="0.2">
      <c r="A14" s="31" t="s">
        <v>63</v>
      </c>
      <c r="B14" s="105">
        <f>SUM('GM1:GM9'!B14)</f>
        <v>7</v>
      </c>
      <c r="C14" s="105">
        <f>SUM('GM1:GM9'!C14)</f>
        <v>21</v>
      </c>
      <c r="D14" s="105">
        <f>SUM('GM1:GM9'!D14)</f>
        <v>19</v>
      </c>
      <c r="E14" s="105">
        <f>SUM('GM1:GM9'!E14)</f>
        <v>4</v>
      </c>
      <c r="F14" s="105">
        <f>SUM('GM1:GM9'!F14)</f>
        <v>7</v>
      </c>
      <c r="G14" s="105">
        <f>SUM('GM1:GM9'!G14)</f>
        <v>2</v>
      </c>
      <c r="H14" s="105">
        <f>SUM('GM1:GM9'!H14)</f>
        <v>7</v>
      </c>
      <c r="I14" s="105">
        <f>SUM('GM1:GM9'!I14)</f>
        <v>0</v>
      </c>
      <c r="J14" s="105">
        <f>SUM('GM1:GM9'!J14)</f>
        <v>0</v>
      </c>
      <c r="K14" s="105">
        <f>SUM('GM1:GM9'!K14)</f>
        <v>0</v>
      </c>
      <c r="L14" s="105">
        <f>SUM('GM1:GM9'!L14)</f>
        <v>2</v>
      </c>
      <c r="M14" s="105">
        <f>SUM('GM1:GM9'!M14)</f>
        <v>0</v>
      </c>
      <c r="N14" s="105">
        <f>SUM('GM1:GM9'!N14)</f>
        <v>0</v>
      </c>
      <c r="O14" s="105">
        <f>SUM('GM1:GM9'!O14)</f>
        <v>0</v>
      </c>
      <c r="P14" s="106">
        <f t="shared" si="3"/>
        <v>0.36842105263157893</v>
      </c>
      <c r="Q14" s="106">
        <f t="shared" si="4"/>
        <v>0.36842105263157893</v>
      </c>
      <c r="R14" s="107">
        <f t="shared" si="5"/>
        <v>0.42857142857142855</v>
      </c>
    </row>
    <row r="15" spans="1:18" s="20" customFormat="1" x14ac:dyDescent="0.2">
      <c r="A15" s="31" t="s">
        <v>22</v>
      </c>
      <c r="B15" s="105">
        <f>SUM('GM1:GM9'!B15)</f>
        <v>7</v>
      </c>
      <c r="C15" s="105">
        <f>SUM('GM1:GM9'!C15)</f>
        <v>21</v>
      </c>
      <c r="D15" s="105">
        <f>SUM('GM1:GM9'!D15)</f>
        <v>20</v>
      </c>
      <c r="E15" s="105">
        <f>SUM('GM1:GM9'!E15)</f>
        <v>8</v>
      </c>
      <c r="F15" s="105">
        <f>SUM('GM1:GM9'!F15)</f>
        <v>10</v>
      </c>
      <c r="G15" s="105">
        <f>SUM('GM1:GM9'!G15)</f>
        <v>2</v>
      </c>
      <c r="H15" s="105">
        <f>SUM('GM1:GM9'!H15)</f>
        <v>10</v>
      </c>
      <c r="I15" s="105">
        <f>SUM('GM1:GM9'!I15)</f>
        <v>0</v>
      </c>
      <c r="J15" s="105">
        <f>SUM('GM1:GM9'!J15)</f>
        <v>0</v>
      </c>
      <c r="K15" s="105">
        <f>SUM('GM1:GM9'!K15)</f>
        <v>0</v>
      </c>
      <c r="L15" s="105">
        <f>SUM('GM1:GM9'!L15)</f>
        <v>0</v>
      </c>
      <c r="M15" s="105">
        <f>SUM('GM1:GM9'!M15)</f>
        <v>1</v>
      </c>
      <c r="N15" s="105">
        <f>SUM('GM1:GM9'!N15)</f>
        <v>0</v>
      </c>
      <c r="O15" s="105">
        <f>SUM('GM1:GM9'!O15)</f>
        <v>0</v>
      </c>
      <c r="P15" s="106">
        <f t="shared" si="3"/>
        <v>0.5</v>
      </c>
      <c r="Q15" s="106">
        <f t="shared" si="4"/>
        <v>0.5</v>
      </c>
      <c r="R15" s="107">
        <f t="shared" si="5"/>
        <v>0.47619047619047616</v>
      </c>
    </row>
    <row r="16" spans="1:18" s="20" customFormat="1" x14ac:dyDescent="0.2">
      <c r="A16" s="31" t="s">
        <v>114</v>
      </c>
      <c r="B16" s="105">
        <f>SUM('GM1:GM9'!B16)</f>
        <v>2</v>
      </c>
      <c r="C16" s="105">
        <f>SUM('GM1:GM9'!C16)</f>
        <v>7</v>
      </c>
      <c r="D16" s="105">
        <f>SUM('GM1:GM9'!D16)</f>
        <v>6</v>
      </c>
      <c r="E16" s="105">
        <f>SUM('GM1:GM9'!E16)</f>
        <v>3</v>
      </c>
      <c r="F16" s="105">
        <f>SUM('GM1:GM9'!F16)</f>
        <v>4</v>
      </c>
      <c r="G16" s="105">
        <f>SUM('GM1:GM9'!G16)</f>
        <v>1</v>
      </c>
      <c r="H16" s="105">
        <f>SUM('GM1:GM9'!H16)</f>
        <v>4</v>
      </c>
      <c r="I16" s="105">
        <f>SUM('GM1:GM9'!I16)</f>
        <v>0</v>
      </c>
      <c r="J16" s="105">
        <f>SUM('GM1:GM9'!J16)</f>
        <v>0</v>
      </c>
      <c r="K16" s="105">
        <f>SUM('GM1:GM9'!K16)</f>
        <v>0</v>
      </c>
      <c r="L16" s="105">
        <f>SUM('GM1:GM9'!L16)</f>
        <v>1</v>
      </c>
      <c r="M16" s="105">
        <f>SUM('GM1:GM9'!M16)</f>
        <v>0</v>
      </c>
      <c r="N16" s="105">
        <f>SUM('GM1:GM9'!N16)</f>
        <v>0</v>
      </c>
      <c r="O16" s="105">
        <f>SUM('GM1:GM9'!O16)</f>
        <v>0</v>
      </c>
      <c r="P16" s="106">
        <f t="shared" ref="P16" si="6">IF(D16=0,"",F16/D16)</f>
        <v>0.66666666666666663</v>
      </c>
      <c r="Q16" s="106">
        <f t="shared" ref="Q16" si="7">IF(D16=0,"",(H16+I16*2+J16*3+K16*4)/D16)</f>
        <v>0.66666666666666663</v>
      </c>
      <c r="R16" s="107">
        <f t="shared" ref="R16" si="8">IF(C16=0,"",(F16+L16)/C16)</f>
        <v>0.7142857142857143</v>
      </c>
    </row>
    <row r="17" spans="1:18" s="20" customFormat="1" x14ac:dyDescent="0.2">
      <c r="A17" s="31" t="s">
        <v>106</v>
      </c>
      <c r="B17" s="105">
        <f>SUM('GM1:GM9'!B17)</f>
        <v>3</v>
      </c>
      <c r="C17" s="105">
        <f>SUM('GM1:GM9'!C17)</f>
        <v>11</v>
      </c>
      <c r="D17" s="105">
        <f>SUM('GM1:GM9'!D17)</f>
        <v>8</v>
      </c>
      <c r="E17" s="105">
        <f>SUM('GM1:GM9'!E17)</f>
        <v>4</v>
      </c>
      <c r="F17" s="105">
        <f>SUM('GM1:GM9'!F17)</f>
        <v>3</v>
      </c>
      <c r="G17" s="105">
        <f>SUM('GM1:GM9'!G17)</f>
        <v>1</v>
      </c>
      <c r="H17" s="105">
        <f>SUM('GM1:GM9'!H17)</f>
        <v>3</v>
      </c>
      <c r="I17" s="105">
        <f>SUM('GM1:GM9'!I17)</f>
        <v>0</v>
      </c>
      <c r="J17" s="105">
        <f>SUM('GM1:GM9'!J17)</f>
        <v>0</v>
      </c>
      <c r="K17" s="105">
        <f>SUM('GM1:GM9'!K17)</f>
        <v>0</v>
      </c>
      <c r="L17" s="105">
        <f>SUM('GM1:GM9'!L17)</f>
        <v>3</v>
      </c>
      <c r="M17" s="105">
        <f>SUM('GM1:GM9'!M17)</f>
        <v>0</v>
      </c>
      <c r="N17" s="105">
        <f>SUM('GM1:GM9'!N17)</f>
        <v>0</v>
      </c>
      <c r="O17" s="105">
        <f>SUM('GM1:GM9'!O17)</f>
        <v>0</v>
      </c>
      <c r="P17" s="106">
        <f t="shared" ref="P17:P40" si="9">IF(D17=0,"",F17/D17)</f>
        <v>0.375</v>
      </c>
      <c r="Q17" s="106">
        <f t="shared" ref="Q17:Q40" si="10">IF(D17=0,"",(H17+I17*2+J17*3+K17*4)/D17)</f>
        <v>0.375</v>
      </c>
      <c r="R17" s="107">
        <f t="shared" ref="R17:R40" si="11">IF(C17=0,"",(F17+L17)/C17)</f>
        <v>0.54545454545454541</v>
      </c>
    </row>
    <row r="18" spans="1:18" s="20" customFormat="1" x14ac:dyDescent="0.2">
      <c r="A18" s="31" t="s">
        <v>55</v>
      </c>
      <c r="B18" s="105">
        <f>SUM('GM1:GM9'!B18)</f>
        <v>0</v>
      </c>
      <c r="C18" s="105">
        <f>SUM('GM1:GM9'!C18)</f>
        <v>0</v>
      </c>
      <c r="D18" s="105">
        <f>SUM('GM1:GM9'!D18)</f>
        <v>0</v>
      </c>
      <c r="E18" s="105">
        <f>SUM('GM1:GM9'!E18)</f>
        <v>0</v>
      </c>
      <c r="F18" s="105">
        <f>SUM('GM1:GM9'!F18)</f>
        <v>0</v>
      </c>
      <c r="G18" s="105">
        <f>SUM('GM1:GM9'!G18)</f>
        <v>0</v>
      </c>
      <c r="H18" s="105">
        <f>SUM('GM1:GM9'!H18)</f>
        <v>0</v>
      </c>
      <c r="I18" s="105">
        <f>SUM('GM1:GM9'!I18)</f>
        <v>0</v>
      </c>
      <c r="J18" s="105">
        <f>SUM('GM1:GM9'!J18)</f>
        <v>0</v>
      </c>
      <c r="K18" s="105">
        <f>SUM('GM1:GM9'!K18)</f>
        <v>0</v>
      </c>
      <c r="L18" s="105">
        <f>SUM('GM1:GM9'!L18)</f>
        <v>0</v>
      </c>
      <c r="M18" s="105">
        <f>SUM('GM1:GM9'!M18)</f>
        <v>0</v>
      </c>
      <c r="N18" s="105">
        <f>SUM('GM1:GM9'!N18)</f>
        <v>0</v>
      </c>
      <c r="O18" s="105">
        <f>SUM('GM1:GM9'!O18)</f>
        <v>0</v>
      </c>
      <c r="P18" s="106" t="str">
        <f t="shared" si="9"/>
        <v/>
      </c>
      <c r="Q18" s="106" t="str">
        <f t="shared" si="10"/>
        <v/>
      </c>
      <c r="R18" s="107" t="str">
        <f t="shared" si="11"/>
        <v/>
      </c>
    </row>
    <row r="19" spans="1:18" s="20" customFormat="1" x14ac:dyDescent="0.2">
      <c r="A19" s="31" t="s">
        <v>23</v>
      </c>
      <c r="B19" s="105">
        <f>SUM('GM1:GM9'!B19)</f>
        <v>6</v>
      </c>
      <c r="C19" s="105">
        <f>SUM('GM1:GM9'!C19)</f>
        <v>20</v>
      </c>
      <c r="D19" s="105">
        <f>SUM('GM1:GM9'!D19)</f>
        <v>20</v>
      </c>
      <c r="E19" s="105">
        <f>SUM('GM1:GM9'!E19)</f>
        <v>4</v>
      </c>
      <c r="F19" s="105">
        <f>SUM('GM1:GM9'!F19)</f>
        <v>11</v>
      </c>
      <c r="G19" s="105">
        <f>SUM('GM1:GM9'!G19)</f>
        <v>4</v>
      </c>
      <c r="H19" s="105">
        <f>SUM('GM1:GM9'!H19)</f>
        <v>11</v>
      </c>
      <c r="I19" s="105">
        <f>SUM('GM1:GM9'!I19)</f>
        <v>0</v>
      </c>
      <c r="J19" s="105">
        <f>SUM('GM1:GM9'!J19)</f>
        <v>0</v>
      </c>
      <c r="K19" s="105">
        <f>SUM('GM1:GM9'!K19)</f>
        <v>0</v>
      </c>
      <c r="L19" s="105">
        <f>SUM('GM1:GM9'!L19)</f>
        <v>0</v>
      </c>
      <c r="M19" s="105">
        <f>SUM('GM1:GM9'!M19)</f>
        <v>0</v>
      </c>
      <c r="N19" s="105">
        <f>SUM('GM1:GM9'!N19)</f>
        <v>0</v>
      </c>
      <c r="O19" s="105">
        <f>SUM('GM1:GM9'!O19)</f>
        <v>0</v>
      </c>
      <c r="P19" s="106">
        <f t="shared" si="9"/>
        <v>0.55000000000000004</v>
      </c>
      <c r="Q19" s="106">
        <f t="shared" si="10"/>
        <v>0.55000000000000004</v>
      </c>
      <c r="R19" s="107">
        <f t="shared" si="11"/>
        <v>0.55000000000000004</v>
      </c>
    </row>
    <row r="20" spans="1:18" s="20" customFormat="1" x14ac:dyDescent="0.2">
      <c r="A20" s="31" t="s">
        <v>53</v>
      </c>
      <c r="B20" s="105">
        <f>SUM('GM1:GM9'!B20)</f>
        <v>0</v>
      </c>
      <c r="C20" s="105">
        <f>SUM('GM1:GM9'!C20)</f>
        <v>0</v>
      </c>
      <c r="D20" s="105">
        <f>SUM('GM1:GM9'!D20)</f>
        <v>0</v>
      </c>
      <c r="E20" s="105">
        <f>SUM('GM1:GM9'!E20)</f>
        <v>0</v>
      </c>
      <c r="F20" s="105">
        <f>SUM('GM1:GM9'!F20)</f>
        <v>0</v>
      </c>
      <c r="G20" s="105">
        <f>SUM('GM1:GM9'!G20)</f>
        <v>0</v>
      </c>
      <c r="H20" s="105">
        <f>SUM('GM1:GM9'!H20)</f>
        <v>0</v>
      </c>
      <c r="I20" s="105">
        <f>SUM('GM1:GM9'!I20)</f>
        <v>0</v>
      </c>
      <c r="J20" s="105">
        <f>SUM('GM1:GM9'!J20)</f>
        <v>0</v>
      </c>
      <c r="K20" s="105">
        <f>SUM('GM1:GM9'!K20)</f>
        <v>0</v>
      </c>
      <c r="L20" s="105">
        <f>SUM('GM1:GM9'!L20)</f>
        <v>0</v>
      </c>
      <c r="M20" s="105">
        <f>SUM('GM1:GM9'!M20)</f>
        <v>0</v>
      </c>
      <c r="N20" s="105">
        <f>SUM('GM1:GM9'!N20)</f>
        <v>0</v>
      </c>
      <c r="O20" s="105">
        <f>SUM('GM1:GM9'!O20)</f>
        <v>0</v>
      </c>
      <c r="P20" s="106" t="str">
        <f t="shared" si="9"/>
        <v/>
      </c>
      <c r="Q20" s="106" t="str">
        <f t="shared" si="10"/>
        <v/>
      </c>
      <c r="R20" s="107" t="str">
        <f t="shared" si="11"/>
        <v/>
      </c>
    </row>
    <row r="21" spans="1:18" s="20" customFormat="1" x14ac:dyDescent="0.2">
      <c r="A21" s="31" t="s">
        <v>24</v>
      </c>
      <c r="B21" s="105">
        <f>SUM('GM1:GM9'!B21)</f>
        <v>0</v>
      </c>
      <c r="C21" s="105">
        <f>SUM('GM1:GM9'!C21)</f>
        <v>0</v>
      </c>
      <c r="D21" s="105">
        <f>SUM('GM1:GM9'!D21)</f>
        <v>0</v>
      </c>
      <c r="E21" s="105">
        <f>SUM('GM1:GM9'!E21)</f>
        <v>0</v>
      </c>
      <c r="F21" s="105">
        <f>SUM('GM1:GM9'!F21)</f>
        <v>0</v>
      </c>
      <c r="G21" s="105">
        <f>SUM('GM1:GM9'!G21)</f>
        <v>0</v>
      </c>
      <c r="H21" s="105">
        <f>SUM('GM1:GM9'!H21)</f>
        <v>0</v>
      </c>
      <c r="I21" s="105">
        <f>SUM('GM1:GM9'!I21)</f>
        <v>0</v>
      </c>
      <c r="J21" s="105">
        <f>SUM('GM1:GM9'!J21)</f>
        <v>0</v>
      </c>
      <c r="K21" s="105">
        <f>SUM('GM1:GM9'!K21)</f>
        <v>0</v>
      </c>
      <c r="L21" s="105">
        <f>SUM('GM1:GM9'!L21)</f>
        <v>0</v>
      </c>
      <c r="M21" s="105">
        <f>SUM('GM1:GM9'!M21)</f>
        <v>0</v>
      </c>
      <c r="N21" s="105">
        <f>SUM('GM1:GM9'!N21)</f>
        <v>0</v>
      </c>
      <c r="O21" s="105">
        <f>SUM('GM1:GM9'!O21)</f>
        <v>0</v>
      </c>
      <c r="P21" s="106" t="str">
        <f t="shared" si="9"/>
        <v/>
      </c>
      <c r="Q21" s="106" t="str">
        <f t="shared" si="10"/>
        <v/>
      </c>
      <c r="R21" s="107" t="str">
        <f t="shared" si="11"/>
        <v/>
      </c>
    </row>
    <row r="22" spans="1:18" s="20" customFormat="1" x14ac:dyDescent="0.2">
      <c r="A22" s="30" t="s">
        <v>54</v>
      </c>
      <c r="B22" s="105">
        <f>SUM('GM1:GM9'!B22)</f>
        <v>5</v>
      </c>
      <c r="C22" s="105">
        <f>SUM('GM1:GM9'!C22)</f>
        <v>16</v>
      </c>
      <c r="D22" s="105">
        <f>SUM('GM1:GM9'!D22)</f>
        <v>16</v>
      </c>
      <c r="E22" s="105">
        <f>SUM('GM1:GM9'!E22)</f>
        <v>6</v>
      </c>
      <c r="F22" s="105">
        <f>SUM('GM1:GM9'!F22)</f>
        <v>7</v>
      </c>
      <c r="G22" s="105">
        <f>SUM('GM1:GM9'!G22)</f>
        <v>9</v>
      </c>
      <c r="H22" s="105">
        <f>SUM('GM1:GM9'!H22)</f>
        <v>2</v>
      </c>
      <c r="I22" s="105">
        <f>SUM('GM1:GM9'!I22)</f>
        <v>2</v>
      </c>
      <c r="J22" s="105">
        <f>SUM('GM1:GM9'!J22)</f>
        <v>0</v>
      </c>
      <c r="K22" s="108">
        <f>SUM('GM1:GM9'!K22)</f>
        <v>3</v>
      </c>
      <c r="L22" s="105">
        <f>SUM('GM1:GM9'!L22)</f>
        <v>0</v>
      </c>
      <c r="M22" s="105">
        <f>SUM('GM1:GM9'!M22)</f>
        <v>0</v>
      </c>
      <c r="N22" s="105">
        <f>SUM('GM1:GM9'!N22)</f>
        <v>0</v>
      </c>
      <c r="O22" s="105">
        <f>SUM('GM1:GM9'!O22)</f>
        <v>0</v>
      </c>
      <c r="P22" s="106">
        <f t="shared" si="9"/>
        <v>0.4375</v>
      </c>
      <c r="Q22" s="106">
        <f t="shared" si="10"/>
        <v>1.125</v>
      </c>
      <c r="R22" s="107">
        <f t="shared" si="11"/>
        <v>0.4375</v>
      </c>
    </row>
    <row r="23" spans="1:18" s="20" customFormat="1" x14ac:dyDescent="0.2">
      <c r="A23" s="30" t="s">
        <v>64</v>
      </c>
      <c r="B23" s="105">
        <f>SUM('GM1:GM9'!B23)</f>
        <v>3</v>
      </c>
      <c r="C23" s="105">
        <f>SUM('GM1:GM9'!C23)</f>
        <v>8</v>
      </c>
      <c r="D23" s="105">
        <f>SUM('GM1:GM9'!D23)</f>
        <v>8</v>
      </c>
      <c r="E23" s="105">
        <f>SUM('GM1:GM9'!E23)</f>
        <v>4</v>
      </c>
      <c r="F23" s="105">
        <f>SUM('GM1:GM9'!F23)</f>
        <v>6</v>
      </c>
      <c r="G23" s="105">
        <f>SUM('GM1:GM9'!G23)</f>
        <v>2</v>
      </c>
      <c r="H23" s="105">
        <f>SUM('GM1:GM9'!H23)</f>
        <v>5</v>
      </c>
      <c r="I23" s="105">
        <f>SUM('GM1:GM9'!I23)</f>
        <v>1</v>
      </c>
      <c r="J23" s="105">
        <f>SUM('GM1:GM9'!J23)</f>
        <v>0</v>
      </c>
      <c r="K23" s="105">
        <f>SUM('GM1:GM9'!K23)</f>
        <v>0</v>
      </c>
      <c r="L23" s="105">
        <f>SUM('GM1:GM9'!L23)</f>
        <v>0</v>
      </c>
      <c r="M23" s="105">
        <f>SUM('GM1:GM9'!M23)</f>
        <v>0</v>
      </c>
      <c r="N23" s="105">
        <f>SUM('GM1:GM9'!N23)</f>
        <v>0</v>
      </c>
      <c r="O23" s="105">
        <f>SUM('GM1:GM9'!O23)</f>
        <v>0</v>
      </c>
      <c r="P23" s="106">
        <f t="shared" si="9"/>
        <v>0.75</v>
      </c>
      <c r="Q23" s="106">
        <f t="shared" si="10"/>
        <v>0.875</v>
      </c>
      <c r="R23" s="107">
        <f t="shared" si="11"/>
        <v>0.75</v>
      </c>
    </row>
    <row r="24" spans="1:18" s="20" customFormat="1" x14ac:dyDescent="0.2">
      <c r="A24" s="30" t="s">
        <v>65</v>
      </c>
      <c r="B24" s="105">
        <f>SUM('GM1:GM9'!B24)</f>
        <v>1</v>
      </c>
      <c r="C24" s="105">
        <f>SUM('GM1:GM9'!C24)</f>
        <v>2</v>
      </c>
      <c r="D24" s="105">
        <f>SUM('GM1:GM9'!D24)</f>
        <v>2</v>
      </c>
      <c r="E24" s="105">
        <f>SUM('GM1:GM9'!E24)</f>
        <v>1</v>
      </c>
      <c r="F24" s="105">
        <f>SUM('GM1:GM9'!F24)</f>
        <v>1</v>
      </c>
      <c r="G24" s="105">
        <f>SUM('GM1:GM9'!G24)</f>
        <v>2</v>
      </c>
      <c r="H24" s="105">
        <f>SUM('GM1:GM9'!H24)</f>
        <v>0</v>
      </c>
      <c r="I24" s="105">
        <f>SUM('GM1:GM9'!I24)</f>
        <v>0</v>
      </c>
      <c r="J24" s="105">
        <f>SUM('GM1:GM9'!J24)</f>
        <v>0</v>
      </c>
      <c r="K24" s="105">
        <f>SUM('GM1:GM9'!K24)</f>
        <v>1</v>
      </c>
      <c r="L24" s="105">
        <f>SUM('GM1:GM9'!L24)</f>
        <v>0</v>
      </c>
      <c r="M24" s="105">
        <f>SUM('GM1:GM9'!M24)</f>
        <v>0</v>
      </c>
      <c r="N24" s="105">
        <f>SUM('GM1:GM9'!N24)</f>
        <v>0</v>
      </c>
      <c r="O24" s="105">
        <f>SUM('GM1:GM9'!O24)</f>
        <v>0</v>
      </c>
      <c r="P24" s="106">
        <f t="shared" si="9"/>
        <v>0.5</v>
      </c>
      <c r="Q24" s="106">
        <f t="shared" si="10"/>
        <v>2</v>
      </c>
      <c r="R24" s="107">
        <f t="shared" si="11"/>
        <v>0.5</v>
      </c>
    </row>
    <row r="25" spans="1:18" s="20" customFormat="1" x14ac:dyDescent="0.2">
      <c r="A25" s="31" t="s">
        <v>25</v>
      </c>
      <c r="B25" s="105">
        <f>SUM('GM1:GM9'!B25)</f>
        <v>4</v>
      </c>
      <c r="C25" s="105">
        <f>SUM('GM1:GM9'!C25)</f>
        <v>13</v>
      </c>
      <c r="D25" s="105">
        <f>SUM('GM1:GM9'!D25)</f>
        <v>12</v>
      </c>
      <c r="E25" s="105">
        <f>SUM('GM1:GM9'!E25)</f>
        <v>0</v>
      </c>
      <c r="F25" s="105">
        <f>SUM('GM1:GM9'!F25)</f>
        <v>4</v>
      </c>
      <c r="G25" s="105">
        <f>SUM('GM1:GM9'!G25)</f>
        <v>2</v>
      </c>
      <c r="H25" s="105">
        <f>SUM('GM1:GM9'!H25)</f>
        <v>4</v>
      </c>
      <c r="I25" s="105">
        <f>SUM('GM1:GM9'!I25)</f>
        <v>0</v>
      </c>
      <c r="J25" s="105">
        <f>SUM('GM1:GM9'!J25)</f>
        <v>0</v>
      </c>
      <c r="K25" s="105">
        <f>SUM('GM1:GM9'!K25)</f>
        <v>0</v>
      </c>
      <c r="L25" s="105">
        <f>SUM('GM1:GM9'!L25)</f>
        <v>1</v>
      </c>
      <c r="M25" s="105">
        <f>SUM('GM1:GM9'!M25)</f>
        <v>0</v>
      </c>
      <c r="N25" s="105">
        <f>SUM('GM1:GM9'!N25)</f>
        <v>0</v>
      </c>
      <c r="O25" s="105">
        <f>SUM('GM1:GM9'!O25)</f>
        <v>0</v>
      </c>
      <c r="P25" s="106">
        <f t="shared" si="9"/>
        <v>0.33333333333333331</v>
      </c>
      <c r="Q25" s="106">
        <f t="shared" si="10"/>
        <v>0.33333333333333331</v>
      </c>
      <c r="R25" s="107">
        <f t="shared" si="11"/>
        <v>0.38461538461538464</v>
      </c>
    </row>
    <row r="26" spans="1:18" s="20" customFormat="1" x14ac:dyDescent="0.2">
      <c r="A26" s="31" t="s">
        <v>26</v>
      </c>
      <c r="B26" s="105">
        <f>SUM('GM1:GM9'!B26)</f>
        <v>0</v>
      </c>
      <c r="C26" s="105">
        <f>SUM('GM1:GM9'!C26)</f>
        <v>0</v>
      </c>
      <c r="D26" s="105">
        <f>SUM('GM1:GM9'!D26)</f>
        <v>0</v>
      </c>
      <c r="E26" s="105">
        <f>SUM('GM1:GM9'!E26)</f>
        <v>0</v>
      </c>
      <c r="F26" s="105">
        <f>SUM('GM1:GM9'!F26)</f>
        <v>0</v>
      </c>
      <c r="G26" s="105">
        <f>SUM('GM1:GM9'!G26)</f>
        <v>0</v>
      </c>
      <c r="H26" s="105">
        <f>SUM('GM1:GM9'!H26)</f>
        <v>0</v>
      </c>
      <c r="I26" s="105">
        <f>SUM('GM1:GM9'!I26)</f>
        <v>0</v>
      </c>
      <c r="J26" s="105">
        <f>SUM('GM1:GM9'!J26)</f>
        <v>0</v>
      </c>
      <c r="K26" s="105">
        <f>SUM('GM1:GM9'!K26)</f>
        <v>0</v>
      </c>
      <c r="L26" s="105">
        <f>SUM('GM1:GM9'!L26)</f>
        <v>0</v>
      </c>
      <c r="M26" s="105">
        <f>SUM('GM1:GM9'!M26)</f>
        <v>0</v>
      </c>
      <c r="N26" s="105">
        <f>SUM('GM1:GM9'!N26)</f>
        <v>0</v>
      </c>
      <c r="O26" s="105">
        <f>SUM('GM1:GM9'!O26)</f>
        <v>0</v>
      </c>
      <c r="P26" s="106" t="str">
        <f t="shared" si="9"/>
        <v/>
      </c>
      <c r="Q26" s="106" t="str">
        <f t="shared" si="10"/>
        <v/>
      </c>
      <c r="R26" s="107" t="str">
        <f t="shared" si="11"/>
        <v/>
      </c>
    </row>
    <row r="27" spans="1:18" s="20" customFormat="1" x14ac:dyDescent="0.2">
      <c r="A27" s="31" t="s">
        <v>94</v>
      </c>
      <c r="B27" s="105">
        <f>SUM('GM1:GM9'!B27)</f>
        <v>3</v>
      </c>
      <c r="C27" s="105">
        <f>SUM('GM1:GM9'!C27)</f>
        <v>9</v>
      </c>
      <c r="D27" s="105">
        <f>SUM('GM1:GM9'!D27)</f>
        <v>9</v>
      </c>
      <c r="E27" s="105">
        <f>SUM('GM1:GM9'!E27)</f>
        <v>3</v>
      </c>
      <c r="F27" s="105">
        <f>SUM('GM1:GM9'!F27)</f>
        <v>5</v>
      </c>
      <c r="G27" s="105">
        <f>SUM('GM1:GM9'!G27)</f>
        <v>3</v>
      </c>
      <c r="H27" s="105">
        <f>SUM('GM1:GM9'!H27)</f>
        <v>3</v>
      </c>
      <c r="I27" s="105">
        <f>SUM('GM1:GM9'!I27)</f>
        <v>1</v>
      </c>
      <c r="J27" s="105">
        <f>SUM('GM1:GM9'!J27)</f>
        <v>0</v>
      </c>
      <c r="K27" s="105">
        <f>SUM('GM1:GM9'!K27)</f>
        <v>1</v>
      </c>
      <c r="L27" s="105">
        <f>SUM('GM1:GM9'!L27)</f>
        <v>0</v>
      </c>
      <c r="M27" s="105">
        <f>SUM('GM1:GM9'!M27)</f>
        <v>0</v>
      </c>
      <c r="N27" s="105">
        <f>SUM('GM1:GM9'!N27)</f>
        <v>0</v>
      </c>
      <c r="O27" s="105">
        <f>SUM('GM1:GM9'!O27)</f>
        <v>0</v>
      </c>
      <c r="P27" s="106">
        <f t="shared" si="9"/>
        <v>0.55555555555555558</v>
      </c>
      <c r="Q27" s="106">
        <f t="shared" si="10"/>
        <v>1</v>
      </c>
      <c r="R27" s="107">
        <f t="shared" si="11"/>
        <v>0.55555555555555558</v>
      </c>
    </row>
    <row r="28" spans="1:18" s="20" customFormat="1" x14ac:dyDescent="0.2">
      <c r="A28" s="31" t="s">
        <v>27</v>
      </c>
      <c r="B28" s="105">
        <f>SUM('GM1:GM9'!B28)</f>
        <v>0</v>
      </c>
      <c r="C28" s="105">
        <f>SUM('GM1:GM9'!C28)</f>
        <v>0</v>
      </c>
      <c r="D28" s="105">
        <f>SUM('GM1:GM9'!D28)</f>
        <v>0</v>
      </c>
      <c r="E28" s="105">
        <f>SUM('GM1:GM9'!E28)</f>
        <v>0</v>
      </c>
      <c r="F28" s="105">
        <f>SUM('GM1:GM9'!F28)</f>
        <v>0</v>
      </c>
      <c r="G28" s="105">
        <f>SUM('GM1:GM9'!G28)</f>
        <v>0</v>
      </c>
      <c r="H28" s="105">
        <f>SUM('GM1:GM9'!H28)</f>
        <v>0</v>
      </c>
      <c r="I28" s="105">
        <f>SUM('GM1:GM9'!I28)</f>
        <v>0</v>
      </c>
      <c r="J28" s="105">
        <f>SUM('GM1:GM9'!J28)</f>
        <v>0</v>
      </c>
      <c r="K28" s="105">
        <f>SUM('GM1:GM9'!K28)</f>
        <v>0</v>
      </c>
      <c r="L28" s="105">
        <f>SUM('GM1:GM9'!L28)</f>
        <v>0</v>
      </c>
      <c r="M28" s="105">
        <f>SUM('GM1:GM9'!M28)</f>
        <v>0</v>
      </c>
      <c r="N28" s="105">
        <f>SUM('GM1:GM9'!N28)</f>
        <v>0</v>
      </c>
      <c r="O28" s="105">
        <f>SUM('GM1:GM9'!O28)</f>
        <v>0</v>
      </c>
      <c r="P28" s="106" t="str">
        <f t="shared" si="9"/>
        <v/>
      </c>
      <c r="Q28" s="106" t="str">
        <f t="shared" si="10"/>
        <v/>
      </c>
      <c r="R28" s="107" t="str">
        <f t="shared" si="11"/>
        <v/>
      </c>
    </row>
    <row r="29" spans="1:18" s="20" customFormat="1" x14ac:dyDescent="0.2">
      <c r="A29" s="31" t="s">
        <v>28</v>
      </c>
      <c r="B29" s="105">
        <f>SUM('GM1:GM9'!B29)</f>
        <v>3</v>
      </c>
      <c r="C29" s="105">
        <f>SUM('GM1:GM9'!C29)</f>
        <v>9</v>
      </c>
      <c r="D29" s="105">
        <f>SUM('GM1:GM9'!D29)</f>
        <v>9</v>
      </c>
      <c r="E29" s="105">
        <f>SUM('GM1:GM9'!E29)</f>
        <v>3</v>
      </c>
      <c r="F29" s="105">
        <f>SUM('GM1:GM9'!F29)</f>
        <v>7</v>
      </c>
      <c r="G29" s="105">
        <f>SUM('GM1:GM9'!G29)</f>
        <v>1</v>
      </c>
      <c r="H29" s="105">
        <f>SUM('GM1:GM9'!H29)</f>
        <v>7</v>
      </c>
      <c r="I29" s="105">
        <f>SUM('GM1:GM9'!I29)</f>
        <v>0</v>
      </c>
      <c r="J29" s="105">
        <f>SUM('GM1:GM9'!J29)</f>
        <v>0</v>
      </c>
      <c r="K29" s="105">
        <f>SUM('GM1:GM9'!K29)</f>
        <v>0</v>
      </c>
      <c r="L29" s="105">
        <f>SUM('GM1:GM9'!L29)</f>
        <v>0</v>
      </c>
      <c r="M29" s="105">
        <f>SUM('GM1:GM9'!M29)</f>
        <v>0</v>
      </c>
      <c r="N29" s="105">
        <f>SUM('GM1:GM9'!N29)</f>
        <v>0</v>
      </c>
      <c r="O29" s="105">
        <f>SUM('GM1:GM9'!O29)</f>
        <v>0</v>
      </c>
      <c r="P29" s="106">
        <f t="shared" si="9"/>
        <v>0.77777777777777779</v>
      </c>
      <c r="Q29" s="106">
        <f t="shared" si="10"/>
        <v>0.77777777777777779</v>
      </c>
      <c r="R29" s="107">
        <f t="shared" si="11"/>
        <v>0.77777777777777779</v>
      </c>
    </row>
    <row r="30" spans="1:18" s="20" customFormat="1" x14ac:dyDescent="0.2">
      <c r="A30" s="31" t="s">
        <v>46</v>
      </c>
      <c r="B30" s="105">
        <f>SUM('GM1:GM9'!B30)</f>
        <v>7</v>
      </c>
      <c r="C30" s="105">
        <f>SUM('GM1:GM9'!C30)</f>
        <v>25</v>
      </c>
      <c r="D30" s="105">
        <f>SUM('GM1:GM9'!D30)</f>
        <v>24</v>
      </c>
      <c r="E30" s="105">
        <f>SUM('GM1:GM9'!E30)</f>
        <v>9</v>
      </c>
      <c r="F30" s="105">
        <f>SUM('GM1:GM9'!F30)</f>
        <v>16</v>
      </c>
      <c r="G30" s="105">
        <f>SUM('GM1:GM9'!G30)</f>
        <v>6</v>
      </c>
      <c r="H30" s="105">
        <f>SUM('GM1:GM9'!H30)</f>
        <v>14</v>
      </c>
      <c r="I30" s="105">
        <f>SUM('GM1:GM9'!I30)</f>
        <v>1</v>
      </c>
      <c r="J30" s="105">
        <f>SUM('GM1:GM9'!J30)</f>
        <v>0</v>
      </c>
      <c r="K30" s="105">
        <f>SUM('GM1:GM9'!K30)</f>
        <v>1</v>
      </c>
      <c r="L30" s="105">
        <f>SUM('GM1:GM9'!L30)</f>
        <v>1</v>
      </c>
      <c r="M30" s="105">
        <f>SUM('GM1:GM9'!M30)</f>
        <v>0</v>
      </c>
      <c r="N30" s="105">
        <f>SUM('GM1:GM9'!N30)</f>
        <v>0</v>
      </c>
      <c r="O30" s="105">
        <f>SUM('GM1:GM9'!O30)</f>
        <v>0</v>
      </c>
      <c r="P30" s="106">
        <f t="shared" si="9"/>
        <v>0.66666666666666663</v>
      </c>
      <c r="Q30" s="106">
        <f t="shared" si="10"/>
        <v>0.83333333333333337</v>
      </c>
      <c r="R30" s="107">
        <f t="shared" si="11"/>
        <v>0.68</v>
      </c>
    </row>
    <row r="31" spans="1:18" s="20" customFormat="1" x14ac:dyDescent="0.2">
      <c r="A31" s="31" t="s">
        <v>48</v>
      </c>
      <c r="B31" s="105">
        <f>SUM('GM1:GM9'!B31)</f>
        <v>0</v>
      </c>
      <c r="C31" s="105">
        <f>SUM('GM1:GM9'!C31)</f>
        <v>0</v>
      </c>
      <c r="D31" s="105">
        <f>SUM('GM1:GM9'!D31)</f>
        <v>0</v>
      </c>
      <c r="E31" s="105">
        <f>SUM('GM1:GM9'!E31)</f>
        <v>0</v>
      </c>
      <c r="F31" s="105">
        <f>SUM('GM1:GM9'!F31)</f>
        <v>0</v>
      </c>
      <c r="G31" s="105">
        <f>SUM('GM1:GM9'!G31)</f>
        <v>0</v>
      </c>
      <c r="H31" s="105">
        <f>SUM('GM1:GM9'!H31)</f>
        <v>0</v>
      </c>
      <c r="I31" s="105">
        <f>SUM('GM1:GM9'!I31)</f>
        <v>0</v>
      </c>
      <c r="J31" s="105">
        <f>SUM('GM1:GM9'!J31)</f>
        <v>0</v>
      </c>
      <c r="K31" s="105">
        <f>SUM('GM1:GM9'!K31)</f>
        <v>0</v>
      </c>
      <c r="L31" s="105">
        <f>SUM('GM1:GM9'!L31)</f>
        <v>0</v>
      </c>
      <c r="M31" s="105">
        <f>SUM('GM1:GM9'!M31)</f>
        <v>0</v>
      </c>
      <c r="N31" s="105">
        <f>SUM('GM1:GM9'!N31)</f>
        <v>0</v>
      </c>
      <c r="O31" s="105">
        <f>SUM('GM1:GM9'!O31)</f>
        <v>0</v>
      </c>
      <c r="P31" s="106" t="str">
        <f t="shared" si="9"/>
        <v/>
      </c>
      <c r="Q31" s="106" t="str">
        <f t="shared" si="10"/>
        <v/>
      </c>
      <c r="R31" s="107" t="str">
        <f t="shared" si="11"/>
        <v/>
      </c>
    </row>
    <row r="32" spans="1:18" s="20" customFormat="1" x14ac:dyDescent="0.2">
      <c r="A32" s="31" t="s">
        <v>66</v>
      </c>
      <c r="B32" s="105">
        <f>SUM('GM1:GM9'!B32)</f>
        <v>0</v>
      </c>
      <c r="C32" s="105">
        <f>SUM('GM1:GM9'!C32)</f>
        <v>0</v>
      </c>
      <c r="D32" s="105">
        <f>SUM('GM1:GM9'!D32)</f>
        <v>0</v>
      </c>
      <c r="E32" s="105">
        <f>SUM('GM1:GM9'!E32)</f>
        <v>0</v>
      </c>
      <c r="F32" s="105">
        <f>SUM('GM1:GM9'!F32)</f>
        <v>0</v>
      </c>
      <c r="G32" s="105">
        <f>SUM('GM1:GM9'!G32)</f>
        <v>0</v>
      </c>
      <c r="H32" s="105">
        <f>SUM('GM1:GM9'!H32)</f>
        <v>0</v>
      </c>
      <c r="I32" s="105">
        <f>SUM('GM1:GM9'!I32)</f>
        <v>0</v>
      </c>
      <c r="J32" s="105">
        <f>SUM('GM1:GM9'!J32)</f>
        <v>0</v>
      </c>
      <c r="K32" s="105">
        <f>SUM('GM1:GM9'!K32)</f>
        <v>0</v>
      </c>
      <c r="L32" s="105">
        <f>SUM('GM1:GM9'!L32)</f>
        <v>0</v>
      </c>
      <c r="M32" s="105">
        <f>SUM('GM1:GM9'!M32)</f>
        <v>0</v>
      </c>
      <c r="N32" s="105">
        <f>SUM('GM1:GM9'!N32)</f>
        <v>0</v>
      </c>
      <c r="O32" s="105">
        <f>SUM('GM1:GM9'!O32)</f>
        <v>0</v>
      </c>
      <c r="P32" s="106" t="str">
        <f t="shared" si="9"/>
        <v/>
      </c>
      <c r="Q32" s="106" t="str">
        <f t="shared" si="10"/>
        <v/>
      </c>
      <c r="R32" s="107" t="str">
        <f t="shared" si="11"/>
        <v/>
      </c>
    </row>
    <row r="33" spans="1:19" s="20" customFormat="1" x14ac:dyDescent="0.2">
      <c r="A33" s="31" t="s">
        <v>47</v>
      </c>
      <c r="B33" s="105">
        <f>SUM('GM1:GM9'!B33)</f>
        <v>0</v>
      </c>
      <c r="C33" s="105">
        <f>SUM('GM1:GM9'!C33)</f>
        <v>0</v>
      </c>
      <c r="D33" s="105">
        <f>SUM('GM1:GM9'!D33)</f>
        <v>0</v>
      </c>
      <c r="E33" s="105">
        <f>SUM('GM1:GM9'!E33)</f>
        <v>0</v>
      </c>
      <c r="F33" s="105">
        <f>SUM('GM1:GM9'!F33)</f>
        <v>0</v>
      </c>
      <c r="G33" s="105">
        <f>SUM('GM1:GM9'!G33)</f>
        <v>0</v>
      </c>
      <c r="H33" s="105">
        <f>SUM('GM1:GM9'!H33)</f>
        <v>0</v>
      </c>
      <c r="I33" s="105">
        <f>SUM('GM1:GM9'!I33)</f>
        <v>0</v>
      </c>
      <c r="J33" s="105">
        <f>SUM('GM1:GM9'!J33)</f>
        <v>0</v>
      </c>
      <c r="K33" s="105">
        <f>SUM('GM1:GM9'!K33)</f>
        <v>0</v>
      </c>
      <c r="L33" s="105">
        <f>SUM('GM1:GM9'!L33)</f>
        <v>0</v>
      </c>
      <c r="M33" s="105">
        <f>SUM('GM1:GM9'!M33)</f>
        <v>0</v>
      </c>
      <c r="N33" s="105">
        <f>SUM('GM1:GM9'!N33)</f>
        <v>0</v>
      </c>
      <c r="O33" s="105">
        <f>SUM('GM1:GM9'!O33)</f>
        <v>0</v>
      </c>
      <c r="P33" s="106" t="str">
        <f t="shared" si="9"/>
        <v/>
      </c>
      <c r="Q33" s="106" t="str">
        <f t="shared" si="10"/>
        <v/>
      </c>
      <c r="R33" s="107" t="str">
        <f t="shared" si="11"/>
        <v/>
      </c>
    </row>
    <row r="34" spans="1:19" s="20" customFormat="1" x14ac:dyDescent="0.2">
      <c r="A34" s="31" t="s">
        <v>29</v>
      </c>
      <c r="B34" s="105">
        <f>SUM('GM1:GM9'!B34)</f>
        <v>7</v>
      </c>
      <c r="C34" s="105">
        <f>SUM('GM1:GM9'!C34)</f>
        <v>27</v>
      </c>
      <c r="D34" s="105">
        <f>SUM('GM1:GM9'!D34)</f>
        <v>25</v>
      </c>
      <c r="E34" s="108">
        <f>SUM('GM1:GM9'!E34)</f>
        <v>10</v>
      </c>
      <c r="F34" s="108">
        <f>SUM('GM1:GM9'!F34)</f>
        <v>19</v>
      </c>
      <c r="G34" s="105">
        <f>SUM('GM1:GM9'!G34)</f>
        <v>9</v>
      </c>
      <c r="H34" s="108">
        <f>SUM('GM1:GM9'!H34)</f>
        <v>17</v>
      </c>
      <c r="I34" s="105">
        <f>SUM('GM1:GM9'!I34)</f>
        <v>2</v>
      </c>
      <c r="J34" s="105">
        <f>SUM('GM1:GM9'!J34)</f>
        <v>0</v>
      </c>
      <c r="K34" s="105">
        <f>SUM('GM1:GM9'!K34)</f>
        <v>0</v>
      </c>
      <c r="L34" s="105">
        <f>SUM('GM1:GM9'!L34)</f>
        <v>1</v>
      </c>
      <c r="M34" s="105">
        <f>SUM('GM1:GM9'!M34)</f>
        <v>1</v>
      </c>
      <c r="N34" s="105">
        <f>SUM('GM1:GM9'!N34)</f>
        <v>0</v>
      </c>
      <c r="O34" s="105">
        <f>SUM('GM1:GM9'!O34)</f>
        <v>0</v>
      </c>
      <c r="P34" s="106">
        <f t="shared" si="9"/>
        <v>0.76</v>
      </c>
      <c r="Q34" s="106">
        <f t="shared" si="10"/>
        <v>0.84</v>
      </c>
      <c r="R34" s="107">
        <f t="shared" si="11"/>
        <v>0.7407407407407407</v>
      </c>
    </row>
    <row r="35" spans="1:19" s="20" customFormat="1" x14ac:dyDescent="0.2">
      <c r="A35" s="31" t="s">
        <v>30</v>
      </c>
      <c r="B35" s="105">
        <f>SUM('GM1:GM9'!B35)</f>
        <v>8</v>
      </c>
      <c r="C35" s="105">
        <f>SUM('GM1:GM9'!C35)</f>
        <v>27</v>
      </c>
      <c r="D35" s="105">
        <f>SUM('GM1:GM9'!D35)</f>
        <v>27</v>
      </c>
      <c r="E35" s="105">
        <f>SUM('GM1:GM9'!E35)</f>
        <v>7</v>
      </c>
      <c r="F35" s="105">
        <f>SUM('GM1:GM9'!F35)</f>
        <v>10</v>
      </c>
      <c r="G35" s="105">
        <f>SUM('GM1:GM9'!G35)</f>
        <v>4</v>
      </c>
      <c r="H35" s="105">
        <f>SUM('GM1:GM9'!H35)</f>
        <v>10</v>
      </c>
      <c r="I35" s="105">
        <f>SUM('GM1:GM9'!I35)</f>
        <v>0</v>
      </c>
      <c r="J35" s="105">
        <f>SUM('GM1:GM9'!J35)</f>
        <v>0</v>
      </c>
      <c r="K35" s="105">
        <f>SUM('GM1:GM9'!K35)</f>
        <v>0</v>
      </c>
      <c r="L35" s="105">
        <f>SUM('GM1:GM9'!L35)</f>
        <v>0</v>
      </c>
      <c r="M35" s="105">
        <f>SUM('GM1:GM9'!M35)</f>
        <v>0</v>
      </c>
      <c r="N35" s="105">
        <f>SUM('GM1:GM9'!N35)</f>
        <v>0</v>
      </c>
      <c r="O35" s="105">
        <f>SUM('GM1:GM9'!O35)</f>
        <v>0</v>
      </c>
      <c r="P35" s="106">
        <f t="shared" si="9"/>
        <v>0.37037037037037035</v>
      </c>
      <c r="Q35" s="106">
        <f t="shared" si="10"/>
        <v>0.37037037037037035</v>
      </c>
      <c r="R35" s="107">
        <f t="shared" si="11"/>
        <v>0.37037037037037035</v>
      </c>
    </row>
    <row r="36" spans="1:19" s="20" customFormat="1" x14ac:dyDescent="0.2">
      <c r="A36" s="31" t="s">
        <v>31</v>
      </c>
      <c r="B36" s="108">
        <f>SUM('GM1:GM9'!B36)</f>
        <v>9</v>
      </c>
      <c r="C36" s="108">
        <f>SUM('GM1:GM9'!C36)</f>
        <v>32</v>
      </c>
      <c r="D36" s="108">
        <f>SUM('GM1:GM9'!D36)</f>
        <v>28</v>
      </c>
      <c r="E36" s="105">
        <f>SUM('GM1:GM9'!E36)</f>
        <v>6</v>
      </c>
      <c r="F36" s="105">
        <f>SUM('GM1:GM9'!F36)</f>
        <v>15</v>
      </c>
      <c r="G36" s="108">
        <f>SUM('GM1:GM9'!G36)</f>
        <v>17</v>
      </c>
      <c r="H36" s="105">
        <f>SUM('GM1:GM9'!H36)</f>
        <v>8</v>
      </c>
      <c r="I36" s="108">
        <f>SUM('GM1:GM9'!I36)</f>
        <v>5</v>
      </c>
      <c r="J36" s="105">
        <f>SUM('GM1:GM9'!J36)</f>
        <v>0</v>
      </c>
      <c r="K36" s="105">
        <f>SUM('GM1:GM9'!K36)</f>
        <v>2</v>
      </c>
      <c r="L36" s="105">
        <f>SUM('GM1:GM9'!L36)</f>
        <v>0</v>
      </c>
      <c r="M36" s="105">
        <f>SUM('GM1:GM9'!M36)</f>
        <v>4</v>
      </c>
      <c r="N36" s="105">
        <f>SUM('GM1:GM9'!N36)</f>
        <v>0</v>
      </c>
      <c r="O36" s="105">
        <f>SUM('GM1:GM9'!O36)</f>
        <v>0</v>
      </c>
      <c r="P36" s="106">
        <f t="shared" si="9"/>
        <v>0.5357142857142857</v>
      </c>
      <c r="Q36" s="106">
        <f t="shared" si="10"/>
        <v>0.9285714285714286</v>
      </c>
      <c r="R36" s="107">
        <f t="shared" si="11"/>
        <v>0.46875</v>
      </c>
    </row>
    <row r="37" spans="1:19" s="20" customFormat="1" x14ac:dyDescent="0.2">
      <c r="A37" s="91" t="s">
        <v>32</v>
      </c>
      <c r="B37" s="105">
        <f>SUM('GM1:GM9'!B37)</f>
        <v>3</v>
      </c>
      <c r="C37" s="105">
        <f>SUM('GM1:GM9'!C37)</f>
        <v>9</v>
      </c>
      <c r="D37" s="105">
        <f>SUM('GM1:GM9'!D37)</f>
        <v>8</v>
      </c>
      <c r="E37" s="105">
        <f>SUM('GM1:GM9'!E37)</f>
        <v>3</v>
      </c>
      <c r="F37" s="105">
        <f>SUM('GM1:GM9'!F37)</f>
        <v>5</v>
      </c>
      <c r="G37" s="105">
        <f>SUM('GM1:GM9'!G37)</f>
        <v>3</v>
      </c>
      <c r="H37" s="105">
        <f>SUM('GM1:GM9'!H37)</f>
        <v>5</v>
      </c>
      <c r="I37" s="105">
        <f>SUM('GM1:GM9'!I37)</f>
        <v>0</v>
      </c>
      <c r="J37" s="105">
        <f>SUM('GM1:GM9'!J37)</f>
        <v>0</v>
      </c>
      <c r="K37" s="105">
        <f>SUM('GM1:GM9'!K37)</f>
        <v>0</v>
      </c>
      <c r="L37" s="105">
        <f>SUM('GM1:GM9'!L37)</f>
        <v>0</v>
      </c>
      <c r="M37" s="105">
        <f>SUM('GM1:GM9'!M37)</f>
        <v>1</v>
      </c>
      <c r="N37" s="105">
        <f>SUM('GM1:GM9'!N37)</f>
        <v>0</v>
      </c>
      <c r="O37" s="105">
        <f>SUM('GM1:GM9'!O37)</f>
        <v>0</v>
      </c>
      <c r="P37" s="106">
        <f t="shared" si="9"/>
        <v>0.625</v>
      </c>
      <c r="Q37" s="106">
        <f t="shared" si="10"/>
        <v>0.625</v>
      </c>
      <c r="R37" s="107">
        <f t="shared" si="11"/>
        <v>0.55555555555555558</v>
      </c>
      <c r="S37" s="98"/>
    </row>
    <row r="38" spans="1:19" s="20" customFormat="1" x14ac:dyDescent="0.2">
      <c r="A38" s="91" t="s">
        <v>101</v>
      </c>
      <c r="B38" s="105">
        <f>SUM('GM1:GM9'!B38)</f>
        <v>3</v>
      </c>
      <c r="C38" s="105">
        <f>SUM('GM1:GM9'!C38)</f>
        <v>9</v>
      </c>
      <c r="D38" s="105">
        <f>SUM('GM1:GM9'!D38)</f>
        <v>9</v>
      </c>
      <c r="E38" s="105">
        <f>SUM('GM1:GM9'!E38)</f>
        <v>2</v>
      </c>
      <c r="F38" s="105">
        <f>SUM('GM1:GM9'!F38)</f>
        <v>6</v>
      </c>
      <c r="G38" s="105">
        <f>SUM('GM1:GM9'!G38)</f>
        <v>2</v>
      </c>
      <c r="H38" s="105">
        <f>SUM('GM1:GM9'!H38)</f>
        <v>5</v>
      </c>
      <c r="I38" s="105">
        <f>SUM('GM1:GM9'!I38)</f>
        <v>1</v>
      </c>
      <c r="J38" s="105">
        <f>SUM('GM1:GM9'!J38)</f>
        <v>0</v>
      </c>
      <c r="K38" s="105">
        <f>SUM('GM1:GM9'!K38)</f>
        <v>0</v>
      </c>
      <c r="L38" s="105">
        <f>SUM('GM1:GM9'!L38)</f>
        <v>0</v>
      </c>
      <c r="M38" s="105">
        <f>SUM('GM1:GM9'!M38)</f>
        <v>0</v>
      </c>
      <c r="N38" s="105">
        <f>SUM('GM1:GM9'!N38)</f>
        <v>0</v>
      </c>
      <c r="O38" s="105">
        <f>SUM('GM1:GM9'!O38)</f>
        <v>0</v>
      </c>
      <c r="P38" s="106">
        <f t="shared" si="9"/>
        <v>0.66666666666666663</v>
      </c>
      <c r="Q38" s="106">
        <f t="shared" si="10"/>
        <v>0.77777777777777779</v>
      </c>
      <c r="R38" s="107">
        <f t="shared" si="11"/>
        <v>0.66666666666666663</v>
      </c>
      <c r="S38" s="98"/>
    </row>
    <row r="39" spans="1:19" s="20" customFormat="1" x14ac:dyDescent="0.2">
      <c r="A39" s="92" t="s">
        <v>81</v>
      </c>
      <c r="B39" s="105">
        <f>SUM('GM1:GM9'!B39)</f>
        <v>2</v>
      </c>
      <c r="C39" s="105">
        <f>SUM('GM1:GM9'!C39)</f>
        <v>7</v>
      </c>
      <c r="D39" s="105">
        <f>SUM('GM1:GM9'!D39)</f>
        <v>7</v>
      </c>
      <c r="E39" s="105">
        <f>SUM('GM1:GM9'!E39)</f>
        <v>0</v>
      </c>
      <c r="F39" s="105">
        <f>SUM('GM1:GM9'!F39)</f>
        <v>3</v>
      </c>
      <c r="G39" s="105">
        <f>SUM('GM1:GM9'!G39)</f>
        <v>0</v>
      </c>
      <c r="H39" s="105">
        <f>SUM('GM1:GM9'!H39)</f>
        <v>2</v>
      </c>
      <c r="I39" s="105">
        <f>SUM('GM1:GM9'!I39)</f>
        <v>1</v>
      </c>
      <c r="J39" s="105">
        <f>SUM('GM1:GM9'!J39)</f>
        <v>0</v>
      </c>
      <c r="K39" s="105">
        <f>SUM('GM1:GM9'!K39)</f>
        <v>0</v>
      </c>
      <c r="L39" s="105">
        <f>SUM('GM1:GM9'!L39)</f>
        <v>0</v>
      </c>
      <c r="M39" s="105">
        <f>SUM('GM1:GM9'!M39)</f>
        <v>0</v>
      </c>
      <c r="N39" s="105">
        <f>SUM('GM1:GM9'!N39)</f>
        <v>0</v>
      </c>
      <c r="O39" s="105">
        <f>SUM('GM1:GM9'!O39)</f>
        <v>0</v>
      </c>
      <c r="P39" s="106">
        <f t="shared" si="9"/>
        <v>0.42857142857142855</v>
      </c>
      <c r="Q39" s="106">
        <f t="shared" si="10"/>
        <v>0.5714285714285714</v>
      </c>
      <c r="R39" s="107">
        <f t="shared" si="11"/>
        <v>0.42857142857142855</v>
      </c>
      <c r="S39" s="98"/>
    </row>
    <row r="40" spans="1:19" s="20" customFormat="1" ht="16" thickBot="1" x14ac:dyDescent="0.25">
      <c r="A40" s="93" t="s">
        <v>82</v>
      </c>
      <c r="B40" s="109">
        <f>SUM('GM1:GM9'!B40)</f>
        <v>7</v>
      </c>
      <c r="C40" s="109">
        <f>SUM('GM1:GM9'!C40)</f>
        <v>23</v>
      </c>
      <c r="D40" s="109">
        <f>SUM('GM1:GM9'!D40)</f>
        <v>22</v>
      </c>
      <c r="E40" s="109">
        <f>SUM('GM1:GM9'!E40)</f>
        <v>4</v>
      </c>
      <c r="F40" s="109">
        <f>SUM('GM1:GM9'!F40)</f>
        <v>10</v>
      </c>
      <c r="G40" s="109">
        <f>SUM('GM1:GM9'!G40)</f>
        <v>9</v>
      </c>
      <c r="H40" s="109">
        <f>SUM('GM1:GM9'!H40)</f>
        <v>8</v>
      </c>
      <c r="I40" s="109">
        <f>SUM('GM1:GM9'!I40)</f>
        <v>2</v>
      </c>
      <c r="J40" s="109">
        <f>SUM('GM1:GM9'!J40)</f>
        <v>0</v>
      </c>
      <c r="K40" s="109">
        <f>SUM('GM1:GM9'!K40)</f>
        <v>0</v>
      </c>
      <c r="L40" s="109">
        <f>SUM('GM1:GM9'!L40)</f>
        <v>0</v>
      </c>
      <c r="M40" s="109">
        <f>SUM('GM1:GM9'!M40)</f>
        <v>1</v>
      </c>
      <c r="N40" s="109">
        <f>SUM('GM1:GM9'!N40)</f>
        <v>0</v>
      </c>
      <c r="O40" s="109">
        <f>SUM('GM1:GM9'!O40)</f>
        <v>0</v>
      </c>
      <c r="P40" s="110">
        <f t="shared" si="9"/>
        <v>0.45454545454545453</v>
      </c>
      <c r="Q40" s="110">
        <f t="shared" si="10"/>
        <v>0.54545454545454541</v>
      </c>
      <c r="R40" s="111">
        <f t="shared" si="11"/>
        <v>0.43478260869565216</v>
      </c>
      <c r="S40" s="98"/>
    </row>
    <row r="41" spans="1:19" s="20" customFormat="1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112"/>
      <c r="N41" s="112"/>
      <c r="O41" s="112"/>
      <c r="P41" s="113"/>
      <c r="Q41" s="113"/>
      <c r="R41" s="113"/>
      <c r="S41" s="98"/>
    </row>
    <row r="42" spans="1:19" s="20" customFormat="1" x14ac:dyDescent="0.2">
      <c r="A42" s="95"/>
      <c r="P42" s="14"/>
      <c r="Q42" s="75"/>
      <c r="R42" s="75"/>
    </row>
    <row r="43" spans="1:19" s="20" customFormat="1" x14ac:dyDescent="0.2">
      <c r="A43" s="98" t="s">
        <v>33</v>
      </c>
      <c r="B43" s="114" t="s">
        <v>2</v>
      </c>
      <c r="C43" s="114" t="s">
        <v>34</v>
      </c>
      <c r="D43" s="114" t="s">
        <v>6</v>
      </c>
      <c r="E43" s="114" t="s">
        <v>12</v>
      </c>
      <c r="F43" s="114" t="s">
        <v>15</v>
      </c>
      <c r="G43" s="114"/>
      <c r="H43" s="115"/>
      <c r="I43" s="114"/>
      <c r="J43" s="114" t="s">
        <v>35</v>
      </c>
      <c r="K43" s="114" t="s">
        <v>36</v>
      </c>
      <c r="L43" s="114" t="s">
        <v>37</v>
      </c>
      <c r="P43" s="14"/>
      <c r="Q43" s="75"/>
      <c r="R43" s="75"/>
    </row>
    <row r="44" spans="1:19" s="20" customFormat="1" x14ac:dyDescent="0.2">
      <c r="A44" s="20" t="s">
        <v>52</v>
      </c>
      <c r="B44" s="115">
        <v>2</v>
      </c>
      <c r="C44" s="115">
        <v>9</v>
      </c>
      <c r="D44" s="115">
        <v>12</v>
      </c>
      <c r="E44" s="115"/>
      <c r="F44" s="115"/>
      <c r="G44" s="67"/>
      <c r="H44" s="67"/>
      <c r="I44" s="67"/>
      <c r="J44" s="115">
        <v>1</v>
      </c>
      <c r="K44" s="115">
        <v>1</v>
      </c>
      <c r="L44" s="115"/>
      <c r="P44" s="75"/>
      <c r="Q44" s="75"/>
      <c r="R44" s="75"/>
    </row>
    <row r="45" spans="1:19" s="20" customFormat="1" x14ac:dyDescent="0.2">
      <c r="A45" s="20" t="s">
        <v>58</v>
      </c>
      <c r="B45" s="115">
        <v>4</v>
      </c>
      <c r="C45" s="115">
        <v>25</v>
      </c>
      <c r="D45" s="115">
        <v>71</v>
      </c>
      <c r="E45" s="115"/>
      <c r="F45" s="115"/>
      <c r="G45" s="67"/>
      <c r="H45" s="67"/>
      <c r="I45" s="67"/>
      <c r="J45" s="115">
        <v>1</v>
      </c>
      <c r="K45" s="115">
        <v>3</v>
      </c>
      <c r="L45" s="115"/>
      <c r="P45" s="75"/>
      <c r="Q45" s="75"/>
      <c r="R45" s="75"/>
    </row>
    <row r="46" spans="1:19" s="20" customFormat="1" x14ac:dyDescent="0.2">
      <c r="A46" s="20" t="s">
        <v>57</v>
      </c>
      <c r="B46" s="115">
        <v>2</v>
      </c>
      <c r="C46" s="115">
        <v>15</v>
      </c>
      <c r="D46" s="115">
        <v>29</v>
      </c>
      <c r="E46" s="115"/>
      <c r="F46" s="115"/>
      <c r="G46" s="115"/>
      <c r="H46" s="115"/>
      <c r="I46" s="115"/>
      <c r="J46" s="115">
        <v>1</v>
      </c>
      <c r="K46" s="115">
        <v>1</v>
      </c>
      <c r="L46" s="114"/>
    </row>
    <row r="47" spans="1:19" s="20" customFormat="1" x14ac:dyDescent="0.2">
      <c r="A47" s="20" t="s">
        <v>110</v>
      </c>
      <c r="B47" s="115">
        <v>1</v>
      </c>
      <c r="C47" s="115">
        <v>13</v>
      </c>
      <c r="D47" s="115">
        <v>12</v>
      </c>
      <c r="E47" s="115"/>
      <c r="F47" s="115"/>
      <c r="G47" s="115"/>
      <c r="H47" s="115"/>
      <c r="I47" s="115"/>
      <c r="J47" s="115">
        <v>1</v>
      </c>
      <c r="K47" s="115">
        <v>0</v>
      </c>
    </row>
    <row r="49" spans="1:20" s="20" customFormat="1" x14ac:dyDescent="0.2">
      <c r="A49" s="98" t="s">
        <v>49</v>
      </c>
      <c r="B49" s="114" t="s">
        <v>4</v>
      </c>
      <c r="C49" s="114" t="s">
        <v>5</v>
      </c>
      <c r="D49" s="114" t="s">
        <v>6</v>
      </c>
      <c r="E49" s="114" t="s">
        <v>7</v>
      </c>
      <c r="F49" s="114" t="s">
        <v>12</v>
      </c>
      <c r="G49" s="114" t="s">
        <v>15</v>
      </c>
      <c r="H49" s="114" t="s">
        <v>39</v>
      </c>
      <c r="I49" s="114"/>
      <c r="J49" s="114" t="s">
        <v>16</v>
      </c>
      <c r="K49" s="114"/>
      <c r="L49" s="114" t="s">
        <v>13</v>
      </c>
      <c r="M49" s="114"/>
      <c r="N49" s="114"/>
      <c r="O49" s="116" t="s">
        <v>40</v>
      </c>
      <c r="P49" s="117" t="s">
        <v>41</v>
      </c>
      <c r="R49" s="117" t="s">
        <v>42</v>
      </c>
      <c r="T49" s="114" t="s">
        <v>43</v>
      </c>
    </row>
    <row r="50" spans="1:20" s="20" customFormat="1" x14ac:dyDescent="0.2">
      <c r="A50" s="118" t="s">
        <v>70</v>
      </c>
      <c r="B50" s="119">
        <f>'GM1'!B48</f>
        <v>36</v>
      </c>
      <c r="C50" s="119">
        <f>'GM1'!C48</f>
        <v>17</v>
      </c>
      <c r="D50" s="119">
        <f>'GM1'!D48</f>
        <v>10</v>
      </c>
      <c r="E50" s="119">
        <f>'GM1'!E48</f>
        <v>10</v>
      </c>
      <c r="F50" s="119">
        <f>'GM1'!F48</f>
        <v>0</v>
      </c>
      <c r="G50" s="119">
        <f>'GM1'!G48</f>
        <v>0</v>
      </c>
      <c r="H50" s="119">
        <f>'GM1'!H48</f>
        <v>0</v>
      </c>
      <c r="I50" s="115"/>
      <c r="J50" s="120">
        <f>C50/B50</f>
        <v>0.47222222222222221</v>
      </c>
      <c r="K50" s="115"/>
      <c r="L50" s="121">
        <f>'GM1'!L48</f>
        <v>1</v>
      </c>
      <c r="M50" s="122"/>
      <c r="N50" s="122"/>
      <c r="O50" s="122"/>
      <c r="P50" s="123" t="s">
        <v>104</v>
      </c>
      <c r="Q50" s="118"/>
      <c r="R50" s="120" t="s">
        <v>51</v>
      </c>
      <c r="S50" s="124"/>
      <c r="T50" s="83" t="s">
        <v>51</v>
      </c>
    </row>
    <row r="51" spans="1:20" s="20" customFormat="1" x14ac:dyDescent="0.2">
      <c r="A51" s="22" t="s">
        <v>74</v>
      </c>
      <c r="B51" s="125">
        <f>'GM2'!B48</f>
        <v>31</v>
      </c>
      <c r="C51" s="125">
        <f>'GM2'!C48</f>
        <v>16</v>
      </c>
      <c r="D51" s="125">
        <f>'GM2'!D48</f>
        <v>10</v>
      </c>
      <c r="E51" s="125">
        <f>'GM2'!E48</f>
        <v>10</v>
      </c>
      <c r="F51" s="125">
        <f>'GM2'!F48</f>
        <v>0</v>
      </c>
      <c r="G51" s="125">
        <f>'GM2'!G48</f>
        <v>0</v>
      </c>
      <c r="H51" s="125">
        <f>'GM2'!H48</f>
        <v>0</v>
      </c>
      <c r="I51" s="115"/>
      <c r="J51" s="120">
        <f>C51/B51</f>
        <v>0.5161290322580645</v>
      </c>
      <c r="K51" s="115"/>
      <c r="L51" s="121">
        <f>'GM2'!L48</f>
        <v>1</v>
      </c>
      <c r="M51" s="98"/>
      <c r="N51" s="98"/>
      <c r="O51" s="98"/>
      <c r="P51" s="126" t="s">
        <v>95</v>
      </c>
      <c r="Q51" s="127"/>
      <c r="R51" s="128" t="s">
        <v>58</v>
      </c>
      <c r="S51" s="116"/>
      <c r="T51" s="83" t="s">
        <v>57</v>
      </c>
    </row>
    <row r="52" spans="1:20" s="20" customFormat="1" x14ac:dyDescent="0.2">
      <c r="A52" s="22" t="s">
        <v>71</v>
      </c>
      <c r="B52" s="125">
        <f>'GM3'!B48</f>
        <v>40</v>
      </c>
      <c r="C52" s="125">
        <f>'GM3'!C48</f>
        <v>22</v>
      </c>
      <c r="D52" s="125">
        <f>'GM3'!D48</f>
        <v>15</v>
      </c>
      <c r="E52" s="125">
        <f>'GM3'!E48</f>
        <v>15</v>
      </c>
      <c r="F52" s="125">
        <f>'GM3'!F48</f>
        <v>0</v>
      </c>
      <c r="G52" s="125">
        <f>'GM3'!G48</f>
        <v>0</v>
      </c>
      <c r="H52" s="125">
        <f>'GM3'!H48</f>
        <v>0</v>
      </c>
      <c r="J52" s="96">
        <f t="shared" ref="J52:J58" si="12">IF(B52=0, "",C52/B52)</f>
        <v>0.55000000000000004</v>
      </c>
      <c r="L52" s="78">
        <f>'GM3'!L48</f>
        <v>1</v>
      </c>
      <c r="P52" s="97" t="s">
        <v>68</v>
      </c>
      <c r="R52" s="96" t="s">
        <v>51</v>
      </c>
      <c r="S52" s="83"/>
      <c r="T52" s="83" t="s">
        <v>51</v>
      </c>
    </row>
    <row r="53" spans="1:20" s="20" customFormat="1" x14ac:dyDescent="0.2">
      <c r="A53" s="22" t="s">
        <v>72</v>
      </c>
      <c r="B53" s="125">
        <f>'GM4'!B48</f>
        <v>29</v>
      </c>
      <c r="C53" s="125">
        <f>'GM4'!C48</f>
        <v>12</v>
      </c>
      <c r="D53" s="125">
        <f>'GM4'!D48</f>
        <v>2</v>
      </c>
      <c r="E53" s="125">
        <f>'GM4'!E48</f>
        <v>12</v>
      </c>
      <c r="F53" s="125">
        <f>'GM4'!F48</f>
        <v>1</v>
      </c>
      <c r="G53" s="125">
        <f>'GM4'!G48</f>
        <v>0</v>
      </c>
      <c r="H53" s="125">
        <f>'GM4'!H48</f>
        <v>0</v>
      </c>
      <c r="I53" s="125">
        <f>'GM4'!I48</f>
        <v>0</v>
      </c>
      <c r="J53" s="96">
        <f t="shared" si="12"/>
        <v>0.41379310344827586</v>
      </c>
      <c r="L53" s="78">
        <f>'GM4'!L48</f>
        <v>1</v>
      </c>
      <c r="P53" s="97" t="s">
        <v>103</v>
      </c>
      <c r="R53" s="96" t="s">
        <v>51</v>
      </c>
      <c r="S53" s="83"/>
      <c r="T53" s="83" t="s">
        <v>51</v>
      </c>
    </row>
    <row r="54" spans="1:20" s="20" customFormat="1" x14ac:dyDescent="0.2">
      <c r="A54" s="22" t="s">
        <v>73</v>
      </c>
      <c r="B54" s="125">
        <f>'GM5'!B48</f>
        <v>38</v>
      </c>
      <c r="C54" s="125">
        <f>'GM5'!C48</f>
        <v>20</v>
      </c>
      <c r="D54" s="125">
        <f>'GM5'!D48</f>
        <v>8</v>
      </c>
      <c r="E54" s="125">
        <f>'GM5'!E48</f>
        <v>8</v>
      </c>
      <c r="F54" s="125">
        <f>'GM5'!F48</f>
        <v>0</v>
      </c>
      <c r="G54" s="125">
        <f>'GM5'!G48</f>
        <v>0</v>
      </c>
      <c r="H54" s="125">
        <f>'GM5'!H48</f>
        <v>0</v>
      </c>
      <c r="I54" s="125">
        <f>'GM5'!I48</f>
        <v>0</v>
      </c>
      <c r="J54" s="96">
        <f t="shared" si="12"/>
        <v>0.52631578947368418</v>
      </c>
      <c r="L54" s="78">
        <f>'GM5'!L48</f>
        <v>1</v>
      </c>
      <c r="P54" s="97" t="s">
        <v>119</v>
      </c>
      <c r="R54" s="96" t="s">
        <v>51</v>
      </c>
      <c r="S54" s="83"/>
      <c r="T54" s="83" t="s">
        <v>51</v>
      </c>
    </row>
    <row r="55" spans="1:20" s="20" customFormat="1" x14ac:dyDescent="0.2">
      <c r="A55" s="22" t="s">
        <v>75</v>
      </c>
      <c r="B55" s="125">
        <f>'GM6'!B48</f>
        <v>35</v>
      </c>
      <c r="C55" s="125">
        <f>'GM6'!C48</f>
        <v>18</v>
      </c>
      <c r="D55" s="125">
        <f>'GM6'!D48</f>
        <v>8</v>
      </c>
      <c r="E55" s="125">
        <f>'GM6'!E48</f>
        <v>8</v>
      </c>
      <c r="F55" s="125">
        <f>'GM6'!F48</f>
        <v>0</v>
      </c>
      <c r="G55" s="125">
        <f>'GM6'!G48</f>
        <v>0</v>
      </c>
      <c r="H55" s="125">
        <f>'GM6'!H48</f>
        <v>0</v>
      </c>
      <c r="I55" s="125">
        <f>'GM6'!I48</f>
        <v>0</v>
      </c>
      <c r="J55" s="96">
        <f t="shared" si="12"/>
        <v>0.51428571428571423</v>
      </c>
      <c r="L55" s="78">
        <f>'GM6'!L48</f>
        <v>1</v>
      </c>
      <c r="P55" s="127" t="s">
        <v>109</v>
      </c>
      <c r="Q55" s="127"/>
      <c r="R55" s="127" t="s">
        <v>110</v>
      </c>
      <c r="S55" s="98"/>
      <c r="T55" s="20" t="s">
        <v>111</v>
      </c>
    </row>
    <row r="56" spans="1:20" s="20" customFormat="1" x14ac:dyDescent="0.2">
      <c r="A56" s="22" t="s">
        <v>76</v>
      </c>
      <c r="B56" s="125">
        <f>'GM7'!B48</f>
        <v>38</v>
      </c>
      <c r="C56" s="125">
        <f>'GM7'!C48</f>
        <v>25</v>
      </c>
      <c r="D56" s="125">
        <f>'GM7'!D48</f>
        <v>17</v>
      </c>
      <c r="E56" s="125">
        <f>'GM7'!E48</f>
        <v>17</v>
      </c>
      <c r="F56" s="125">
        <f>'GM7'!F48</f>
        <v>0</v>
      </c>
      <c r="G56" s="125">
        <f>'GM7'!G48</f>
        <v>0</v>
      </c>
      <c r="H56" s="125">
        <f>'GM7'!H48</f>
        <v>0</v>
      </c>
      <c r="I56" s="125">
        <f>'GM7'!I48</f>
        <v>0</v>
      </c>
      <c r="J56" s="96">
        <f t="shared" si="12"/>
        <v>0.65789473684210531</v>
      </c>
      <c r="L56" s="78">
        <f>'GM7'!L48</f>
        <v>1</v>
      </c>
      <c r="P56" s="127" t="s">
        <v>112</v>
      </c>
      <c r="Q56" s="127"/>
      <c r="R56" s="127" t="s">
        <v>52</v>
      </c>
      <c r="S56" s="98"/>
      <c r="T56" s="20" t="s">
        <v>113</v>
      </c>
    </row>
    <row r="57" spans="1:20" s="20" customFormat="1" x14ac:dyDescent="0.2">
      <c r="A57" s="22" t="s">
        <v>77</v>
      </c>
      <c r="B57" s="125">
        <f>'GM8'!B48</f>
        <v>38</v>
      </c>
      <c r="C57" s="125">
        <f>'GM8'!C48</f>
        <v>22</v>
      </c>
      <c r="D57" s="125">
        <f>'GM8'!D48</f>
        <v>12</v>
      </c>
      <c r="E57" s="125">
        <f>'GM8'!E48</f>
        <v>12</v>
      </c>
      <c r="F57" s="125">
        <f>'GM8'!F48</f>
        <v>2</v>
      </c>
      <c r="G57" s="125">
        <f>'GM8'!G48</f>
        <v>0</v>
      </c>
      <c r="H57" s="125">
        <f>'GM8'!H48</f>
        <v>0</v>
      </c>
      <c r="I57" s="125">
        <f>'GM8'!I48</f>
        <v>0</v>
      </c>
      <c r="J57" s="96">
        <f t="shared" si="12"/>
        <v>0.57894736842105265</v>
      </c>
      <c r="L57" s="78">
        <f>'GM8'!L48</f>
        <v>0</v>
      </c>
      <c r="P57" s="118" t="s">
        <v>117</v>
      </c>
      <c r="Q57" s="127"/>
      <c r="R57" s="118" t="s">
        <v>51</v>
      </c>
      <c r="S57" s="98"/>
      <c r="T57" s="20" t="s">
        <v>51</v>
      </c>
    </row>
    <row r="58" spans="1:20" s="20" customFormat="1" x14ac:dyDescent="0.2">
      <c r="A58" s="122" t="s">
        <v>78</v>
      </c>
      <c r="B58" s="125">
        <f>'GM9'!B48</f>
        <v>46</v>
      </c>
      <c r="C58" s="125">
        <f>'GM9'!C48</f>
        <v>23</v>
      </c>
      <c r="D58" s="125">
        <f>'GM9'!D48</f>
        <v>16</v>
      </c>
      <c r="E58" s="125">
        <f>'GM9'!E48</f>
        <v>16</v>
      </c>
      <c r="F58" s="125">
        <f>'GM9'!F48</f>
        <v>7</v>
      </c>
      <c r="G58" s="125">
        <f>'GM9'!G48</f>
        <v>0</v>
      </c>
      <c r="H58" s="125">
        <f>'GM9'!H48</f>
        <v>0</v>
      </c>
      <c r="I58" s="125">
        <f>'GM9'!I48</f>
        <v>0</v>
      </c>
      <c r="J58" s="96">
        <f t="shared" si="12"/>
        <v>0.5</v>
      </c>
      <c r="L58" s="78">
        <f>'GM9'!L48</f>
        <v>2</v>
      </c>
      <c r="P58" s="127" t="s">
        <v>115</v>
      </c>
      <c r="Q58" s="127"/>
      <c r="R58" s="127" t="s">
        <v>57</v>
      </c>
      <c r="S58" s="98"/>
      <c r="T58" s="20" t="s">
        <v>116</v>
      </c>
    </row>
    <row r="59" spans="1:20" s="20" customFormat="1" x14ac:dyDescent="0.2">
      <c r="A59" s="122"/>
      <c r="B59" s="115"/>
      <c r="C59" s="115"/>
      <c r="D59" s="115"/>
      <c r="E59" s="115"/>
      <c r="F59" s="115"/>
      <c r="G59" s="115"/>
      <c r="H59" s="115"/>
      <c r="J59" s="75"/>
      <c r="P59" s="75"/>
      <c r="R59" s="96"/>
      <c r="S59" s="83"/>
      <c r="T59" s="83"/>
    </row>
    <row r="60" spans="1:20" s="20" customFormat="1" x14ac:dyDescent="0.2">
      <c r="A60" s="129" t="s">
        <v>45</v>
      </c>
      <c r="B60" s="98">
        <f t="shared" ref="B60:H60" si="13">SUM(B50:B59)</f>
        <v>331</v>
      </c>
      <c r="C60" s="98">
        <f t="shared" si="13"/>
        <v>175</v>
      </c>
      <c r="D60" s="98">
        <f t="shared" si="13"/>
        <v>98</v>
      </c>
      <c r="E60" s="98">
        <f t="shared" si="13"/>
        <v>108</v>
      </c>
      <c r="F60" s="98">
        <f t="shared" si="13"/>
        <v>10</v>
      </c>
      <c r="G60" s="98">
        <f t="shared" si="13"/>
        <v>0</v>
      </c>
      <c r="H60" s="98">
        <f t="shared" si="13"/>
        <v>0</v>
      </c>
      <c r="I60" s="98"/>
      <c r="J60" s="127">
        <f t="shared" ref="J60" si="14">(C60/B60)</f>
        <v>0.52870090634441091</v>
      </c>
      <c r="K60" s="98"/>
      <c r="L60" s="98">
        <f>SUM(L50:L59)</f>
        <v>9</v>
      </c>
      <c r="M60" s="98"/>
      <c r="P60" s="118" t="s">
        <v>120</v>
      </c>
      <c r="R60" s="75"/>
    </row>
    <row r="61" spans="1:20" s="20" customFormat="1" x14ac:dyDescent="0.2">
      <c r="J61" s="75"/>
      <c r="P61" s="75"/>
      <c r="Q61" s="75"/>
      <c r="R61" s="75"/>
    </row>
    <row r="62" spans="1:20" s="20" customFormat="1" x14ac:dyDescent="0.2">
      <c r="J62" s="75"/>
      <c r="P62" s="75"/>
      <c r="Q62" s="75"/>
      <c r="R62" s="75"/>
    </row>
    <row r="63" spans="1:20" s="20" customFormat="1" x14ac:dyDescent="0.2">
      <c r="J63" s="75"/>
      <c r="P63" s="75"/>
      <c r="Q63" s="75"/>
      <c r="R63" s="75"/>
    </row>
    <row r="64" spans="1:20" s="20" customFormat="1" x14ac:dyDescent="0.2">
      <c r="J64" s="75"/>
      <c r="P64" s="75"/>
      <c r="Q64" s="75"/>
      <c r="R64" s="75"/>
    </row>
    <row r="65" spans="10:18" s="20" customFormat="1" x14ac:dyDescent="0.2">
      <c r="J65" s="75"/>
      <c r="P65" s="75"/>
      <c r="Q65" s="75"/>
      <c r="R65" s="75"/>
    </row>
    <row r="66" spans="10:18" s="20" customFormat="1" x14ac:dyDescent="0.2">
      <c r="J66" s="75"/>
      <c r="P66" s="75"/>
      <c r="Q66" s="75"/>
      <c r="R66" s="75"/>
    </row>
    <row r="67" spans="10:18" s="20" customFormat="1" x14ac:dyDescent="0.2">
      <c r="J67" s="75"/>
      <c r="P67" s="75"/>
      <c r="Q67" s="75"/>
      <c r="R67" s="75"/>
    </row>
    <row r="68" spans="10:18" s="20" customFormat="1" x14ac:dyDescent="0.2">
      <c r="J68" s="75"/>
      <c r="P68" s="75"/>
      <c r="Q68" s="75"/>
      <c r="R68" s="75"/>
    </row>
    <row r="69" spans="10:18" s="20" customFormat="1" x14ac:dyDescent="0.2">
      <c r="J69" s="75"/>
      <c r="P69" s="75"/>
      <c r="Q69" s="75"/>
      <c r="R69" s="75"/>
    </row>
    <row r="70" spans="10:18" s="20" customFormat="1" x14ac:dyDescent="0.2">
      <c r="J70" s="75"/>
      <c r="P70" s="75"/>
      <c r="Q70" s="75"/>
      <c r="R70" s="75"/>
    </row>
    <row r="71" spans="10:18" s="20" customFormat="1" x14ac:dyDescent="0.2">
      <c r="J71" s="127"/>
      <c r="K71" s="98"/>
      <c r="L71" s="98"/>
      <c r="M71" s="98"/>
      <c r="N71" s="98"/>
      <c r="O71" s="98"/>
      <c r="P71" s="127"/>
      <c r="Q71" s="127"/>
      <c r="R71" s="12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1"/>
  <sheetViews>
    <sheetView zoomScaleNormal="100" zoomScalePageLayoutView="115" workbookViewId="0">
      <pane ySplit="3" topLeftCell="A4" activePane="bottomLeft" state="frozen"/>
      <selection pane="bottomLeft" activeCell="T7" sqref="T7"/>
    </sheetView>
  </sheetViews>
  <sheetFormatPr baseColWidth="10" defaultColWidth="8.83203125" defaultRowHeight="15" x14ac:dyDescent="0.2"/>
  <cols>
    <col min="1" max="1" width="24.6640625" style="20" bestFit="1" customWidth="1"/>
    <col min="2" max="3" width="4" style="20" customWidth="1"/>
    <col min="4" max="4" width="4.1640625" style="20" customWidth="1"/>
    <col min="5" max="5" width="4.5" style="20" customWidth="1"/>
    <col min="6" max="6" width="3.6640625" style="20" customWidth="1"/>
    <col min="7" max="7" width="4.33203125" style="20" customWidth="1"/>
    <col min="8" max="8" width="3.83203125" style="20" customWidth="1"/>
    <col min="9" max="9" width="3.33203125" style="20" bestFit="1" customWidth="1"/>
    <col min="10" max="10" width="5.5" style="20" bestFit="1" customWidth="1"/>
    <col min="11" max="11" width="3.6640625" style="20" customWidth="1"/>
    <col min="12" max="12" width="3.5" style="20" customWidth="1"/>
    <col min="13" max="14" width="5" style="20" customWidth="1"/>
    <col min="15" max="15" width="2.83203125" style="20" hidden="1" customWidth="1"/>
    <col min="16" max="16" width="8.83203125" style="20" customWidth="1"/>
    <col min="17" max="17" width="6" style="20" customWidth="1"/>
    <col min="18" max="18" width="7.83203125" style="20" customWidth="1"/>
    <col min="19" max="256" width="8.83203125" style="20"/>
    <col min="257" max="257" width="20.5" style="20" customWidth="1"/>
    <col min="258" max="259" width="4" style="20" customWidth="1"/>
    <col min="260" max="260" width="4.1640625" style="20" customWidth="1"/>
    <col min="261" max="261" width="4.5" style="20" customWidth="1"/>
    <col min="262" max="262" width="3.6640625" style="20" customWidth="1"/>
    <col min="263" max="263" width="4.33203125" style="20" customWidth="1"/>
    <col min="264" max="264" width="3.83203125" style="20" customWidth="1"/>
    <col min="265" max="265" width="3.5" style="20" customWidth="1"/>
    <col min="266" max="266" width="6.1640625" style="20" customWidth="1"/>
    <col min="267" max="267" width="3.6640625" style="20" customWidth="1"/>
    <col min="268" max="268" width="3.5" style="20" customWidth="1"/>
    <col min="269" max="270" width="5" style="20" customWidth="1"/>
    <col min="271" max="271" width="0" style="20" hidden="1" customWidth="1"/>
    <col min="272" max="272" width="5.83203125" style="20" customWidth="1"/>
    <col min="273" max="273" width="6" style="20" customWidth="1"/>
    <col min="274" max="274" width="5.33203125" style="20" customWidth="1"/>
    <col min="275" max="512" width="8.83203125" style="20"/>
    <col min="513" max="513" width="20.5" style="20" customWidth="1"/>
    <col min="514" max="515" width="4" style="20" customWidth="1"/>
    <col min="516" max="516" width="4.1640625" style="20" customWidth="1"/>
    <col min="517" max="517" width="4.5" style="20" customWidth="1"/>
    <col min="518" max="518" width="3.6640625" style="20" customWidth="1"/>
    <col min="519" max="519" width="4.33203125" style="20" customWidth="1"/>
    <col min="520" max="520" width="3.83203125" style="20" customWidth="1"/>
    <col min="521" max="521" width="3.5" style="20" customWidth="1"/>
    <col min="522" max="522" width="6.1640625" style="20" customWidth="1"/>
    <col min="523" max="523" width="3.6640625" style="20" customWidth="1"/>
    <col min="524" max="524" width="3.5" style="20" customWidth="1"/>
    <col min="525" max="526" width="5" style="20" customWidth="1"/>
    <col min="527" max="527" width="0" style="20" hidden="1" customWidth="1"/>
    <col min="528" max="528" width="5.83203125" style="20" customWidth="1"/>
    <col min="529" max="529" width="6" style="20" customWidth="1"/>
    <col min="530" max="530" width="5.33203125" style="20" customWidth="1"/>
    <col min="531" max="768" width="8.83203125" style="20"/>
    <col min="769" max="769" width="20.5" style="20" customWidth="1"/>
    <col min="770" max="771" width="4" style="20" customWidth="1"/>
    <col min="772" max="772" width="4.1640625" style="20" customWidth="1"/>
    <col min="773" max="773" width="4.5" style="20" customWidth="1"/>
    <col min="774" max="774" width="3.6640625" style="20" customWidth="1"/>
    <col min="775" max="775" width="4.33203125" style="20" customWidth="1"/>
    <col min="776" max="776" width="3.83203125" style="20" customWidth="1"/>
    <col min="777" max="777" width="3.5" style="20" customWidth="1"/>
    <col min="778" max="778" width="6.1640625" style="20" customWidth="1"/>
    <col min="779" max="779" width="3.6640625" style="20" customWidth="1"/>
    <col min="780" max="780" width="3.5" style="20" customWidth="1"/>
    <col min="781" max="782" width="5" style="20" customWidth="1"/>
    <col min="783" max="783" width="0" style="20" hidden="1" customWidth="1"/>
    <col min="784" max="784" width="5.83203125" style="20" customWidth="1"/>
    <col min="785" max="785" width="6" style="20" customWidth="1"/>
    <col min="786" max="786" width="5.33203125" style="20" customWidth="1"/>
    <col min="787" max="1024" width="8.83203125" style="20"/>
    <col min="1025" max="1025" width="20.5" style="20" customWidth="1"/>
    <col min="1026" max="1027" width="4" style="20" customWidth="1"/>
    <col min="1028" max="1028" width="4.1640625" style="20" customWidth="1"/>
    <col min="1029" max="1029" width="4.5" style="20" customWidth="1"/>
    <col min="1030" max="1030" width="3.6640625" style="20" customWidth="1"/>
    <col min="1031" max="1031" width="4.33203125" style="20" customWidth="1"/>
    <col min="1032" max="1032" width="3.83203125" style="20" customWidth="1"/>
    <col min="1033" max="1033" width="3.5" style="20" customWidth="1"/>
    <col min="1034" max="1034" width="6.1640625" style="20" customWidth="1"/>
    <col min="1035" max="1035" width="3.6640625" style="20" customWidth="1"/>
    <col min="1036" max="1036" width="3.5" style="20" customWidth="1"/>
    <col min="1037" max="1038" width="5" style="20" customWidth="1"/>
    <col min="1039" max="1039" width="0" style="20" hidden="1" customWidth="1"/>
    <col min="1040" max="1040" width="5.83203125" style="20" customWidth="1"/>
    <col min="1041" max="1041" width="6" style="20" customWidth="1"/>
    <col min="1042" max="1042" width="5.33203125" style="20" customWidth="1"/>
    <col min="1043" max="1280" width="8.83203125" style="20"/>
    <col min="1281" max="1281" width="20.5" style="20" customWidth="1"/>
    <col min="1282" max="1283" width="4" style="20" customWidth="1"/>
    <col min="1284" max="1284" width="4.1640625" style="20" customWidth="1"/>
    <col min="1285" max="1285" width="4.5" style="20" customWidth="1"/>
    <col min="1286" max="1286" width="3.6640625" style="20" customWidth="1"/>
    <col min="1287" max="1287" width="4.33203125" style="20" customWidth="1"/>
    <col min="1288" max="1288" width="3.83203125" style="20" customWidth="1"/>
    <col min="1289" max="1289" width="3.5" style="20" customWidth="1"/>
    <col min="1290" max="1290" width="6.1640625" style="20" customWidth="1"/>
    <col min="1291" max="1291" width="3.6640625" style="20" customWidth="1"/>
    <col min="1292" max="1292" width="3.5" style="20" customWidth="1"/>
    <col min="1293" max="1294" width="5" style="20" customWidth="1"/>
    <col min="1295" max="1295" width="0" style="20" hidden="1" customWidth="1"/>
    <col min="1296" max="1296" width="5.83203125" style="20" customWidth="1"/>
    <col min="1297" max="1297" width="6" style="20" customWidth="1"/>
    <col min="1298" max="1298" width="5.33203125" style="20" customWidth="1"/>
    <col min="1299" max="1536" width="8.83203125" style="20"/>
    <col min="1537" max="1537" width="20.5" style="20" customWidth="1"/>
    <col min="1538" max="1539" width="4" style="20" customWidth="1"/>
    <col min="1540" max="1540" width="4.1640625" style="20" customWidth="1"/>
    <col min="1541" max="1541" width="4.5" style="20" customWidth="1"/>
    <col min="1542" max="1542" width="3.6640625" style="20" customWidth="1"/>
    <col min="1543" max="1543" width="4.33203125" style="20" customWidth="1"/>
    <col min="1544" max="1544" width="3.83203125" style="20" customWidth="1"/>
    <col min="1545" max="1545" width="3.5" style="20" customWidth="1"/>
    <col min="1546" max="1546" width="6.1640625" style="20" customWidth="1"/>
    <col min="1547" max="1547" width="3.6640625" style="20" customWidth="1"/>
    <col min="1548" max="1548" width="3.5" style="20" customWidth="1"/>
    <col min="1549" max="1550" width="5" style="20" customWidth="1"/>
    <col min="1551" max="1551" width="0" style="20" hidden="1" customWidth="1"/>
    <col min="1552" max="1552" width="5.83203125" style="20" customWidth="1"/>
    <col min="1553" max="1553" width="6" style="20" customWidth="1"/>
    <col min="1554" max="1554" width="5.33203125" style="20" customWidth="1"/>
    <col min="1555" max="1792" width="8.83203125" style="20"/>
    <col min="1793" max="1793" width="20.5" style="20" customWidth="1"/>
    <col min="1794" max="1795" width="4" style="20" customWidth="1"/>
    <col min="1796" max="1796" width="4.1640625" style="20" customWidth="1"/>
    <col min="1797" max="1797" width="4.5" style="20" customWidth="1"/>
    <col min="1798" max="1798" width="3.6640625" style="20" customWidth="1"/>
    <col min="1799" max="1799" width="4.33203125" style="20" customWidth="1"/>
    <col min="1800" max="1800" width="3.83203125" style="20" customWidth="1"/>
    <col min="1801" max="1801" width="3.5" style="20" customWidth="1"/>
    <col min="1802" max="1802" width="6.1640625" style="20" customWidth="1"/>
    <col min="1803" max="1803" width="3.6640625" style="20" customWidth="1"/>
    <col min="1804" max="1804" width="3.5" style="20" customWidth="1"/>
    <col min="1805" max="1806" width="5" style="20" customWidth="1"/>
    <col min="1807" max="1807" width="0" style="20" hidden="1" customWidth="1"/>
    <col min="1808" max="1808" width="5.83203125" style="20" customWidth="1"/>
    <col min="1809" max="1809" width="6" style="20" customWidth="1"/>
    <col min="1810" max="1810" width="5.33203125" style="20" customWidth="1"/>
    <col min="1811" max="2048" width="8.83203125" style="20"/>
    <col min="2049" max="2049" width="20.5" style="20" customWidth="1"/>
    <col min="2050" max="2051" width="4" style="20" customWidth="1"/>
    <col min="2052" max="2052" width="4.1640625" style="20" customWidth="1"/>
    <col min="2053" max="2053" width="4.5" style="20" customWidth="1"/>
    <col min="2054" max="2054" width="3.6640625" style="20" customWidth="1"/>
    <col min="2055" max="2055" width="4.33203125" style="20" customWidth="1"/>
    <col min="2056" max="2056" width="3.83203125" style="20" customWidth="1"/>
    <col min="2057" max="2057" width="3.5" style="20" customWidth="1"/>
    <col min="2058" max="2058" width="6.1640625" style="20" customWidth="1"/>
    <col min="2059" max="2059" width="3.6640625" style="20" customWidth="1"/>
    <col min="2060" max="2060" width="3.5" style="20" customWidth="1"/>
    <col min="2061" max="2062" width="5" style="20" customWidth="1"/>
    <col min="2063" max="2063" width="0" style="20" hidden="1" customWidth="1"/>
    <col min="2064" max="2064" width="5.83203125" style="20" customWidth="1"/>
    <col min="2065" max="2065" width="6" style="20" customWidth="1"/>
    <col min="2066" max="2066" width="5.33203125" style="20" customWidth="1"/>
    <col min="2067" max="2304" width="8.83203125" style="20"/>
    <col min="2305" max="2305" width="20.5" style="20" customWidth="1"/>
    <col min="2306" max="2307" width="4" style="20" customWidth="1"/>
    <col min="2308" max="2308" width="4.1640625" style="20" customWidth="1"/>
    <col min="2309" max="2309" width="4.5" style="20" customWidth="1"/>
    <col min="2310" max="2310" width="3.6640625" style="20" customWidth="1"/>
    <col min="2311" max="2311" width="4.33203125" style="20" customWidth="1"/>
    <col min="2312" max="2312" width="3.83203125" style="20" customWidth="1"/>
    <col min="2313" max="2313" width="3.5" style="20" customWidth="1"/>
    <col min="2314" max="2314" width="6.1640625" style="20" customWidth="1"/>
    <col min="2315" max="2315" width="3.6640625" style="20" customWidth="1"/>
    <col min="2316" max="2316" width="3.5" style="20" customWidth="1"/>
    <col min="2317" max="2318" width="5" style="20" customWidth="1"/>
    <col min="2319" max="2319" width="0" style="20" hidden="1" customWidth="1"/>
    <col min="2320" max="2320" width="5.83203125" style="20" customWidth="1"/>
    <col min="2321" max="2321" width="6" style="20" customWidth="1"/>
    <col min="2322" max="2322" width="5.33203125" style="20" customWidth="1"/>
    <col min="2323" max="2560" width="8.83203125" style="20"/>
    <col min="2561" max="2561" width="20.5" style="20" customWidth="1"/>
    <col min="2562" max="2563" width="4" style="20" customWidth="1"/>
    <col min="2564" max="2564" width="4.1640625" style="20" customWidth="1"/>
    <col min="2565" max="2565" width="4.5" style="20" customWidth="1"/>
    <col min="2566" max="2566" width="3.6640625" style="20" customWidth="1"/>
    <col min="2567" max="2567" width="4.33203125" style="20" customWidth="1"/>
    <col min="2568" max="2568" width="3.83203125" style="20" customWidth="1"/>
    <col min="2569" max="2569" width="3.5" style="20" customWidth="1"/>
    <col min="2570" max="2570" width="6.1640625" style="20" customWidth="1"/>
    <col min="2571" max="2571" width="3.6640625" style="20" customWidth="1"/>
    <col min="2572" max="2572" width="3.5" style="20" customWidth="1"/>
    <col min="2573" max="2574" width="5" style="20" customWidth="1"/>
    <col min="2575" max="2575" width="0" style="20" hidden="1" customWidth="1"/>
    <col min="2576" max="2576" width="5.83203125" style="20" customWidth="1"/>
    <col min="2577" max="2577" width="6" style="20" customWidth="1"/>
    <col min="2578" max="2578" width="5.33203125" style="20" customWidth="1"/>
    <col min="2579" max="2816" width="8.83203125" style="20"/>
    <col min="2817" max="2817" width="20.5" style="20" customWidth="1"/>
    <col min="2818" max="2819" width="4" style="20" customWidth="1"/>
    <col min="2820" max="2820" width="4.1640625" style="20" customWidth="1"/>
    <col min="2821" max="2821" width="4.5" style="20" customWidth="1"/>
    <col min="2822" max="2822" width="3.6640625" style="20" customWidth="1"/>
    <col min="2823" max="2823" width="4.33203125" style="20" customWidth="1"/>
    <col min="2824" max="2824" width="3.83203125" style="20" customWidth="1"/>
    <col min="2825" max="2825" width="3.5" style="20" customWidth="1"/>
    <col min="2826" max="2826" width="6.1640625" style="20" customWidth="1"/>
    <col min="2827" max="2827" width="3.6640625" style="20" customWidth="1"/>
    <col min="2828" max="2828" width="3.5" style="20" customWidth="1"/>
    <col min="2829" max="2830" width="5" style="20" customWidth="1"/>
    <col min="2831" max="2831" width="0" style="20" hidden="1" customWidth="1"/>
    <col min="2832" max="2832" width="5.83203125" style="20" customWidth="1"/>
    <col min="2833" max="2833" width="6" style="20" customWidth="1"/>
    <col min="2834" max="2834" width="5.33203125" style="20" customWidth="1"/>
    <col min="2835" max="3072" width="8.83203125" style="20"/>
    <col min="3073" max="3073" width="20.5" style="20" customWidth="1"/>
    <col min="3074" max="3075" width="4" style="20" customWidth="1"/>
    <col min="3076" max="3076" width="4.1640625" style="20" customWidth="1"/>
    <col min="3077" max="3077" width="4.5" style="20" customWidth="1"/>
    <col min="3078" max="3078" width="3.6640625" style="20" customWidth="1"/>
    <col min="3079" max="3079" width="4.33203125" style="20" customWidth="1"/>
    <col min="3080" max="3080" width="3.83203125" style="20" customWidth="1"/>
    <col min="3081" max="3081" width="3.5" style="20" customWidth="1"/>
    <col min="3082" max="3082" width="6.1640625" style="20" customWidth="1"/>
    <col min="3083" max="3083" width="3.6640625" style="20" customWidth="1"/>
    <col min="3084" max="3084" width="3.5" style="20" customWidth="1"/>
    <col min="3085" max="3086" width="5" style="20" customWidth="1"/>
    <col min="3087" max="3087" width="0" style="20" hidden="1" customWidth="1"/>
    <col min="3088" max="3088" width="5.83203125" style="20" customWidth="1"/>
    <col min="3089" max="3089" width="6" style="20" customWidth="1"/>
    <col min="3090" max="3090" width="5.33203125" style="20" customWidth="1"/>
    <col min="3091" max="3328" width="8.83203125" style="20"/>
    <col min="3329" max="3329" width="20.5" style="20" customWidth="1"/>
    <col min="3330" max="3331" width="4" style="20" customWidth="1"/>
    <col min="3332" max="3332" width="4.1640625" style="20" customWidth="1"/>
    <col min="3333" max="3333" width="4.5" style="20" customWidth="1"/>
    <col min="3334" max="3334" width="3.6640625" style="20" customWidth="1"/>
    <col min="3335" max="3335" width="4.33203125" style="20" customWidth="1"/>
    <col min="3336" max="3336" width="3.83203125" style="20" customWidth="1"/>
    <col min="3337" max="3337" width="3.5" style="20" customWidth="1"/>
    <col min="3338" max="3338" width="6.1640625" style="20" customWidth="1"/>
    <col min="3339" max="3339" width="3.6640625" style="20" customWidth="1"/>
    <col min="3340" max="3340" width="3.5" style="20" customWidth="1"/>
    <col min="3341" max="3342" width="5" style="20" customWidth="1"/>
    <col min="3343" max="3343" width="0" style="20" hidden="1" customWidth="1"/>
    <col min="3344" max="3344" width="5.83203125" style="20" customWidth="1"/>
    <col min="3345" max="3345" width="6" style="20" customWidth="1"/>
    <col min="3346" max="3346" width="5.33203125" style="20" customWidth="1"/>
    <col min="3347" max="3584" width="8.83203125" style="20"/>
    <col min="3585" max="3585" width="20.5" style="20" customWidth="1"/>
    <col min="3586" max="3587" width="4" style="20" customWidth="1"/>
    <col min="3588" max="3588" width="4.1640625" style="20" customWidth="1"/>
    <col min="3589" max="3589" width="4.5" style="20" customWidth="1"/>
    <col min="3590" max="3590" width="3.6640625" style="20" customWidth="1"/>
    <col min="3591" max="3591" width="4.33203125" style="20" customWidth="1"/>
    <col min="3592" max="3592" width="3.83203125" style="20" customWidth="1"/>
    <col min="3593" max="3593" width="3.5" style="20" customWidth="1"/>
    <col min="3594" max="3594" width="6.1640625" style="20" customWidth="1"/>
    <col min="3595" max="3595" width="3.6640625" style="20" customWidth="1"/>
    <col min="3596" max="3596" width="3.5" style="20" customWidth="1"/>
    <col min="3597" max="3598" width="5" style="20" customWidth="1"/>
    <col min="3599" max="3599" width="0" style="20" hidden="1" customWidth="1"/>
    <col min="3600" max="3600" width="5.83203125" style="20" customWidth="1"/>
    <col min="3601" max="3601" width="6" style="20" customWidth="1"/>
    <col min="3602" max="3602" width="5.33203125" style="20" customWidth="1"/>
    <col min="3603" max="3840" width="8.83203125" style="20"/>
    <col min="3841" max="3841" width="20.5" style="20" customWidth="1"/>
    <col min="3842" max="3843" width="4" style="20" customWidth="1"/>
    <col min="3844" max="3844" width="4.1640625" style="20" customWidth="1"/>
    <col min="3845" max="3845" width="4.5" style="20" customWidth="1"/>
    <col min="3846" max="3846" width="3.6640625" style="20" customWidth="1"/>
    <col min="3847" max="3847" width="4.33203125" style="20" customWidth="1"/>
    <col min="3848" max="3848" width="3.83203125" style="20" customWidth="1"/>
    <col min="3849" max="3849" width="3.5" style="20" customWidth="1"/>
    <col min="3850" max="3850" width="6.1640625" style="20" customWidth="1"/>
    <col min="3851" max="3851" width="3.6640625" style="20" customWidth="1"/>
    <col min="3852" max="3852" width="3.5" style="20" customWidth="1"/>
    <col min="3853" max="3854" width="5" style="20" customWidth="1"/>
    <col min="3855" max="3855" width="0" style="20" hidden="1" customWidth="1"/>
    <col min="3856" max="3856" width="5.83203125" style="20" customWidth="1"/>
    <col min="3857" max="3857" width="6" style="20" customWidth="1"/>
    <col min="3858" max="3858" width="5.33203125" style="20" customWidth="1"/>
    <col min="3859" max="4096" width="8.83203125" style="20"/>
    <col min="4097" max="4097" width="20.5" style="20" customWidth="1"/>
    <col min="4098" max="4099" width="4" style="20" customWidth="1"/>
    <col min="4100" max="4100" width="4.1640625" style="20" customWidth="1"/>
    <col min="4101" max="4101" width="4.5" style="20" customWidth="1"/>
    <col min="4102" max="4102" width="3.6640625" style="20" customWidth="1"/>
    <col min="4103" max="4103" width="4.33203125" style="20" customWidth="1"/>
    <col min="4104" max="4104" width="3.83203125" style="20" customWidth="1"/>
    <col min="4105" max="4105" width="3.5" style="20" customWidth="1"/>
    <col min="4106" max="4106" width="6.1640625" style="20" customWidth="1"/>
    <col min="4107" max="4107" width="3.6640625" style="20" customWidth="1"/>
    <col min="4108" max="4108" width="3.5" style="20" customWidth="1"/>
    <col min="4109" max="4110" width="5" style="20" customWidth="1"/>
    <col min="4111" max="4111" width="0" style="20" hidden="1" customWidth="1"/>
    <col min="4112" max="4112" width="5.83203125" style="20" customWidth="1"/>
    <col min="4113" max="4113" width="6" style="20" customWidth="1"/>
    <col min="4114" max="4114" width="5.33203125" style="20" customWidth="1"/>
    <col min="4115" max="4352" width="8.83203125" style="20"/>
    <col min="4353" max="4353" width="20.5" style="20" customWidth="1"/>
    <col min="4354" max="4355" width="4" style="20" customWidth="1"/>
    <col min="4356" max="4356" width="4.1640625" style="20" customWidth="1"/>
    <col min="4357" max="4357" width="4.5" style="20" customWidth="1"/>
    <col min="4358" max="4358" width="3.6640625" style="20" customWidth="1"/>
    <col min="4359" max="4359" width="4.33203125" style="20" customWidth="1"/>
    <col min="4360" max="4360" width="3.83203125" style="20" customWidth="1"/>
    <col min="4361" max="4361" width="3.5" style="20" customWidth="1"/>
    <col min="4362" max="4362" width="6.1640625" style="20" customWidth="1"/>
    <col min="4363" max="4363" width="3.6640625" style="20" customWidth="1"/>
    <col min="4364" max="4364" width="3.5" style="20" customWidth="1"/>
    <col min="4365" max="4366" width="5" style="20" customWidth="1"/>
    <col min="4367" max="4367" width="0" style="20" hidden="1" customWidth="1"/>
    <col min="4368" max="4368" width="5.83203125" style="20" customWidth="1"/>
    <col min="4369" max="4369" width="6" style="20" customWidth="1"/>
    <col min="4370" max="4370" width="5.33203125" style="20" customWidth="1"/>
    <col min="4371" max="4608" width="8.83203125" style="20"/>
    <col min="4609" max="4609" width="20.5" style="20" customWidth="1"/>
    <col min="4610" max="4611" width="4" style="20" customWidth="1"/>
    <col min="4612" max="4612" width="4.1640625" style="20" customWidth="1"/>
    <col min="4613" max="4613" width="4.5" style="20" customWidth="1"/>
    <col min="4614" max="4614" width="3.6640625" style="20" customWidth="1"/>
    <col min="4615" max="4615" width="4.33203125" style="20" customWidth="1"/>
    <col min="4616" max="4616" width="3.83203125" style="20" customWidth="1"/>
    <col min="4617" max="4617" width="3.5" style="20" customWidth="1"/>
    <col min="4618" max="4618" width="6.1640625" style="20" customWidth="1"/>
    <col min="4619" max="4619" width="3.6640625" style="20" customWidth="1"/>
    <col min="4620" max="4620" width="3.5" style="20" customWidth="1"/>
    <col min="4621" max="4622" width="5" style="20" customWidth="1"/>
    <col min="4623" max="4623" width="0" style="20" hidden="1" customWidth="1"/>
    <col min="4624" max="4624" width="5.83203125" style="20" customWidth="1"/>
    <col min="4625" max="4625" width="6" style="20" customWidth="1"/>
    <col min="4626" max="4626" width="5.33203125" style="20" customWidth="1"/>
    <col min="4627" max="4864" width="8.83203125" style="20"/>
    <col min="4865" max="4865" width="20.5" style="20" customWidth="1"/>
    <col min="4866" max="4867" width="4" style="20" customWidth="1"/>
    <col min="4868" max="4868" width="4.1640625" style="20" customWidth="1"/>
    <col min="4869" max="4869" width="4.5" style="20" customWidth="1"/>
    <col min="4870" max="4870" width="3.6640625" style="20" customWidth="1"/>
    <col min="4871" max="4871" width="4.33203125" style="20" customWidth="1"/>
    <col min="4872" max="4872" width="3.83203125" style="20" customWidth="1"/>
    <col min="4873" max="4873" width="3.5" style="20" customWidth="1"/>
    <col min="4874" max="4874" width="6.1640625" style="20" customWidth="1"/>
    <col min="4875" max="4875" width="3.6640625" style="20" customWidth="1"/>
    <col min="4876" max="4876" width="3.5" style="20" customWidth="1"/>
    <col min="4877" max="4878" width="5" style="20" customWidth="1"/>
    <col min="4879" max="4879" width="0" style="20" hidden="1" customWidth="1"/>
    <col min="4880" max="4880" width="5.83203125" style="20" customWidth="1"/>
    <col min="4881" max="4881" width="6" style="20" customWidth="1"/>
    <col min="4882" max="4882" width="5.33203125" style="20" customWidth="1"/>
    <col min="4883" max="5120" width="8.83203125" style="20"/>
    <col min="5121" max="5121" width="20.5" style="20" customWidth="1"/>
    <col min="5122" max="5123" width="4" style="20" customWidth="1"/>
    <col min="5124" max="5124" width="4.1640625" style="20" customWidth="1"/>
    <col min="5125" max="5125" width="4.5" style="20" customWidth="1"/>
    <col min="5126" max="5126" width="3.6640625" style="20" customWidth="1"/>
    <col min="5127" max="5127" width="4.33203125" style="20" customWidth="1"/>
    <col min="5128" max="5128" width="3.83203125" style="20" customWidth="1"/>
    <col min="5129" max="5129" width="3.5" style="20" customWidth="1"/>
    <col min="5130" max="5130" width="6.1640625" style="20" customWidth="1"/>
    <col min="5131" max="5131" width="3.6640625" style="20" customWidth="1"/>
    <col min="5132" max="5132" width="3.5" style="20" customWidth="1"/>
    <col min="5133" max="5134" width="5" style="20" customWidth="1"/>
    <col min="5135" max="5135" width="0" style="20" hidden="1" customWidth="1"/>
    <col min="5136" max="5136" width="5.83203125" style="20" customWidth="1"/>
    <col min="5137" max="5137" width="6" style="20" customWidth="1"/>
    <col min="5138" max="5138" width="5.33203125" style="20" customWidth="1"/>
    <col min="5139" max="5376" width="8.83203125" style="20"/>
    <col min="5377" max="5377" width="20.5" style="20" customWidth="1"/>
    <col min="5378" max="5379" width="4" style="20" customWidth="1"/>
    <col min="5380" max="5380" width="4.1640625" style="20" customWidth="1"/>
    <col min="5381" max="5381" width="4.5" style="20" customWidth="1"/>
    <col min="5382" max="5382" width="3.6640625" style="20" customWidth="1"/>
    <col min="5383" max="5383" width="4.33203125" style="20" customWidth="1"/>
    <col min="5384" max="5384" width="3.83203125" style="20" customWidth="1"/>
    <col min="5385" max="5385" width="3.5" style="20" customWidth="1"/>
    <col min="5386" max="5386" width="6.1640625" style="20" customWidth="1"/>
    <col min="5387" max="5387" width="3.6640625" style="20" customWidth="1"/>
    <col min="5388" max="5388" width="3.5" style="20" customWidth="1"/>
    <col min="5389" max="5390" width="5" style="20" customWidth="1"/>
    <col min="5391" max="5391" width="0" style="20" hidden="1" customWidth="1"/>
    <col min="5392" max="5392" width="5.83203125" style="20" customWidth="1"/>
    <col min="5393" max="5393" width="6" style="20" customWidth="1"/>
    <col min="5394" max="5394" width="5.33203125" style="20" customWidth="1"/>
    <col min="5395" max="5632" width="8.83203125" style="20"/>
    <col min="5633" max="5633" width="20.5" style="20" customWidth="1"/>
    <col min="5634" max="5635" width="4" style="20" customWidth="1"/>
    <col min="5636" max="5636" width="4.1640625" style="20" customWidth="1"/>
    <col min="5637" max="5637" width="4.5" style="20" customWidth="1"/>
    <col min="5638" max="5638" width="3.6640625" style="20" customWidth="1"/>
    <col min="5639" max="5639" width="4.33203125" style="20" customWidth="1"/>
    <col min="5640" max="5640" width="3.83203125" style="20" customWidth="1"/>
    <col min="5641" max="5641" width="3.5" style="20" customWidth="1"/>
    <col min="5642" max="5642" width="6.1640625" style="20" customWidth="1"/>
    <col min="5643" max="5643" width="3.6640625" style="20" customWidth="1"/>
    <col min="5644" max="5644" width="3.5" style="20" customWidth="1"/>
    <col min="5645" max="5646" width="5" style="20" customWidth="1"/>
    <col min="5647" max="5647" width="0" style="20" hidden="1" customWidth="1"/>
    <col min="5648" max="5648" width="5.83203125" style="20" customWidth="1"/>
    <col min="5649" max="5649" width="6" style="20" customWidth="1"/>
    <col min="5650" max="5650" width="5.33203125" style="20" customWidth="1"/>
    <col min="5651" max="5888" width="8.83203125" style="20"/>
    <col min="5889" max="5889" width="20.5" style="20" customWidth="1"/>
    <col min="5890" max="5891" width="4" style="20" customWidth="1"/>
    <col min="5892" max="5892" width="4.1640625" style="20" customWidth="1"/>
    <col min="5893" max="5893" width="4.5" style="20" customWidth="1"/>
    <col min="5894" max="5894" width="3.6640625" style="20" customWidth="1"/>
    <col min="5895" max="5895" width="4.33203125" style="20" customWidth="1"/>
    <col min="5896" max="5896" width="3.83203125" style="20" customWidth="1"/>
    <col min="5897" max="5897" width="3.5" style="20" customWidth="1"/>
    <col min="5898" max="5898" width="6.1640625" style="20" customWidth="1"/>
    <col min="5899" max="5899" width="3.6640625" style="20" customWidth="1"/>
    <col min="5900" max="5900" width="3.5" style="20" customWidth="1"/>
    <col min="5901" max="5902" width="5" style="20" customWidth="1"/>
    <col min="5903" max="5903" width="0" style="20" hidden="1" customWidth="1"/>
    <col min="5904" max="5904" width="5.83203125" style="20" customWidth="1"/>
    <col min="5905" max="5905" width="6" style="20" customWidth="1"/>
    <col min="5906" max="5906" width="5.33203125" style="20" customWidth="1"/>
    <col min="5907" max="6144" width="8.83203125" style="20"/>
    <col min="6145" max="6145" width="20.5" style="20" customWidth="1"/>
    <col min="6146" max="6147" width="4" style="20" customWidth="1"/>
    <col min="6148" max="6148" width="4.1640625" style="20" customWidth="1"/>
    <col min="6149" max="6149" width="4.5" style="20" customWidth="1"/>
    <col min="6150" max="6150" width="3.6640625" style="20" customWidth="1"/>
    <col min="6151" max="6151" width="4.33203125" style="20" customWidth="1"/>
    <col min="6152" max="6152" width="3.83203125" style="20" customWidth="1"/>
    <col min="6153" max="6153" width="3.5" style="20" customWidth="1"/>
    <col min="6154" max="6154" width="6.1640625" style="20" customWidth="1"/>
    <col min="6155" max="6155" width="3.6640625" style="20" customWidth="1"/>
    <col min="6156" max="6156" width="3.5" style="20" customWidth="1"/>
    <col min="6157" max="6158" width="5" style="20" customWidth="1"/>
    <col min="6159" max="6159" width="0" style="20" hidden="1" customWidth="1"/>
    <col min="6160" max="6160" width="5.83203125" style="20" customWidth="1"/>
    <col min="6161" max="6161" width="6" style="20" customWidth="1"/>
    <col min="6162" max="6162" width="5.33203125" style="20" customWidth="1"/>
    <col min="6163" max="6400" width="8.83203125" style="20"/>
    <col min="6401" max="6401" width="20.5" style="20" customWidth="1"/>
    <col min="6402" max="6403" width="4" style="20" customWidth="1"/>
    <col min="6404" max="6404" width="4.1640625" style="20" customWidth="1"/>
    <col min="6405" max="6405" width="4.5" style="20" customWidth="1"/>
    <col min="6406" max="6406" width="3.6640625" style="20" customWidth="1"/>
    <col min="6407" max="6407" width="4.33203125" style="20" customWidth="1"/>
    <col min="6408" max="6408" width="3.83203125" style="20" customWidth="1"/>
    <col min="6409" max="6409" width="3.5" style="20" customWidth="1"/>
    <col min="6410" max="6410" width="6.1640625" style="20" customWidth="1"/>
    <col min="6411" max="6411" width="3.6640625" style="20" customWidth="1"/>
    <col min="6412" max="6412" width="3.5" style="20" customWidth="1"/>
    <col min="6413" max="6414" width="5" style="20" customWidth="1"/>
    <col min="6415" max="6415" width="0" style="20" hidden="1" customWidth="1"/>
    <col min="6416" max="6416" width="5.83203125" style="20" customWidth="1"/>
    <col min="6417" max="6417" width="6" style="20" customWidth="1"/>
    <col min="6418" max="6418" width="5.33203125" style="20" customWidth="1"/>
    <col min="6419" max="6656" width="8.83203125" style="20"/>
    <col min="6657" max="6657" width="20.5" style="20" customWidth="1"/>
    <col min="6658" max="6659" width="4" style="20" customWidth="1"/>
    <col min="6660" max="6660" width="4.1640625" style="20" customWidth="1"/>
    <col min="6661" max="6661" width="4.5" style="20" customWidth="1"/>
    <col min="6662" max="6662" width="3.6640625" style="20" customWidth="1"/>
    <col min="6663" max="6663" width="4.33203125" style="20" customWidth="1"/>
    <col min="6664" max="6664" width="3.83203125" style="20" customWidth="1"/>
    <col min="6665" max="6665" width="3.5" style="20" customWidth="1"/>
    <col min="6666" max="6666" width="6.1640625" style="20" customWidth="1"/>
    <col min="6667" max="6667" width="3.6640625" style="20" customWidth="1"/>
    <col min="6668" max="6668" width="3.5" style="20" customWidth="1"/>
    <col min="6669" max="6670" width="5" style="20" customWidth="1"/>
    <col min="6671" max="6671" width="0" style="20" hidden="1" customWidth="1"/>
    <col min="6672" max="6672" width="5.83203125" style="20" customWidth="1"/>
    <col min="6673" max="6673" width="6" style="20" customWidth="1"/>
    <col min="6674" max="6674" width="5.33203125" style="20" customWidth="1"/>
    <col min="6675" max="6912" width="8.83203125" style="20"/>
    <col min="6913" max="6913" width="20.5" style="20" customWidth="1"/>
    <col min="6914" max="6915" width="4" style="20" customWidth="1"/>
    <col min="6916" max="6916" width="4.1640625" style="20" customWidth="1"/>
    <col min="6917" max="6917" width="4.5" style="20" customWidth="1"/>
    <col min="6918" max="6918" width="3.6640625" style="20" customWidth="1"/>
    <col min="6919" max="6919" width="4.33203125" style="20" customWidth="1"/>
    <col min="6920" max="6920" width="3.83203125" style="20" customWidth="1"/>
    <col min="6921" max="6921" width="3.5" style="20" customWidth="1"/>
    <col min="6922" max="6922" width="6.1640625" style="20" customWidth="1"/>
    <col min="6923" max="6923" width="3.6640625" style="20" customWidth="1"/>
    <col min="6924" max="6924" width="3.5" style="20" customWidth="1"/>
    <col min="6925" max="6926" width="5" style="20" customWidth="1"/>
    <col min="6927" max="6927" width="0" style="20" hidden="1" customWidth="1"/>
    <col min="6928" max="6928" width="5.83203125" style="20" customWidth="1"/>
    <col min="6929" max="6929" width="6" style="20" customWidth="1"/>
    <col min="6930" max="6930" width="5.33203125" style="20" customWidth="1"/>
    <col min="6931" max="7168" width="8.83203125" style="20"/>
    <col min="7169" max="7169" width="20.5" style="20" customWidth="1"/>
    <col min="7170" max="7171" width="4" style="20" customWidth="1"/>
    <col min="7172" max="7172" width="4.1640625" style="20" customWidth="1"/>
    <col min="7173" max="7173" width="4.5" style="20" customWidth="1"/>
    <col min="7174" max="7174" width="3.6640625" style="20" customWidth="1"/>
    <col min="7175" max="7175" width="4.33203125" style="20" customWidth="1"/>
    <col min="7176" max="7176" width="3.83203125" style="20" customWidth="1"/>
    <col min="7177" max="7177" width="3.5" style="20" customWidth="1"/>
    <col min="7178" max="7178" width="6.1640625" style="20" customWidth="1"/>
    <col min="7179" max="7179" width="3.6640625" style="20" customWidth="1"/>
    <col min="7180" max="7180" width="3.5" style="20" customWidth="1"/>
    <col min="7181" max="7182" width="5" style="20" customWidth="1"/>
    <col min="7183" max="7183" width="0" style="20" hidden="1" customWidth="1"/>
    <col min="7184" max="7184" width="5.83203125" style="20" customWidth="1"/>
    <col min="7185" max="7185" width="6" style="20" customWidth="1"/>
    <col min="7186" max="7186" width="5.33203125" style="20" customWidth="1"/>
    <col min="7187" max="7424" width="8.83203125" style="20"/>
    <col min="7425" max="7425" width="20.5" style="20" customWidth="1"/>
    <col min="7426" max="7427" width="4" style="20" customWidth="1"/>
    <col min="7428" max="7428" width="4.1640625" style="20" customWidth="1"/>
    <col min="7429" max="7429" width="4.5" style="20" customWidth="1"/>
    <col min="7430" max="7430" width="3.6640625" style="20" customWidth="1"/>
    <col min="7431" max="7431" width="4.33203125" style="20" customWidth="1"/>
    <col min="7432" max="7432" width="3.83203125" style="20" customWidth="1"/>
    <col min="7433" max="7433" width="3.5" style="20" customWidth="1"/>
    <col min="7434" max="7434" width="6.1640625" style="20" customWidth="1"/>
    <col min="7435" max="7435" width="3.6640625" style="20" customWidth="1"/>
    <col min="7436" max="7436" width="3.5" style="20" customWidth="1"/>
    <col min="7437" max="7438" width="5" style="20" customWidth="1"/>
    <col min="7439" max="7439" width="0" style="20" hidden="1" customWidth="1"/>
    <col min="7440" max="7440" width="5.83203125" style="20" customWidth="1"/>
    <col min="7441" max="7441" width="6" style="20" customWidth="1"/>
    <col min="7442" max="7442" width="5.33203125" style="20" customWidth="1"/>
    <col min="7443" max="7680" width="8.83203125" style="20"/>
    <col min="7681" max="7681" width="20.5" style="20" customWidth="1"/>
    <col min="7682" max="7683" width="4" style="20" customWidth="1"/>
    <col min="7684" max="7684" width="4.1640625" style="20" customWidth="1"/>
    <col min="7685" max="7685" width="4.5" style="20" customWidth="1"/>
    <col min="7686" max="7686" width="3.6640625" style="20" customWidth="1"/>
    <col min="7687" max="7687" width="4.33203125" style="20" customWidth="1"/>
    <col min="7688" max="7688" width="3.83203125" style="20" customWidth="1"/>
    <col min="7689" max="7689" width="3.5" style="20" customWidth="1"/>
    <col min="7690" max="7690" width="6.1640625" style="20" customWidth="1"/>
    <col min="7691" max="7691" width="3.6640625" style="20" customWidth="1"/>
    <col min="7692" max="7692" width="3.5" style="20" customWidth="1"/>
    <col min="7693" max="7694" width="5" style="20" customWidth="1"/>
    <col min="7695" max="7695" width="0" style="20" hidden="1" customWidth="1"/>
    <col min="7696" max="7696" width="5.83203125" style="20" customWidth="1"/>
    <col min="7697" max="7697" width="6" style="20" customWidth="1"/>
    <col min="7698" max="7698" width="5.33203125" style="20" customWidth="1"/>
    <col min="7699" max="7936" width="8.83203125" style="20"/>
    <col min="7937" max="7937" width="20.5" style="20" customWidth="1"/>
    <col min="7938" max="7939" width="4" style="20" customWidth="1"/>
    <col min="7940" max="7940" width="4.1640625" style="20" customWidth="1"/>
    <col min="7941" max="7941" width="4.5" style="20" customWidth="1"/>
    <col min="7942" max="7942" width="3.6640625" style="20" customWidth="1"/>
    <col min="7943" max="7943" width="4.33203125" style="20" customWidth="1"/>
    <col min="7944" max="7944" width="3.83203125" style="20" customWidth="1"/>
    <col min="7945" max="7945" width="3.5" style="20" customWidth="1"/>
    <col min="7946" max="7946" width="6.1640625" style="20" customWidth="1"/>
    <col min="7947" max="7947" width="3.6640625" style="20" customWidth="1"/>
    <col min="7948" max="7948" width="3.5" style="20" customWidth="1"/>
    <col min="7949" max="7950" width="5" style="20" customWidth="1"/>
    <col min="7951" max="7951" width="0" style="20" hidden="1" customWidth="1"/>
    <col min="7952" max="7952" width="5.83203125" style="20" customWidth="1"/>
    <col min="7953" max="7953" width="6" style="20" customWidth="1"/>
    <col min="7954" max="7954" width="5.33203125" style="20" customWidth="1"/>
    <col min="7955" max="8192" width="8.83203125" style="20"/>
    <col min="8193" max="8193" width="20.5" style="20" customWidth="1"/>
    <col min="8194" max="8195" width="4" style="20" customWidth="1"/>
    <col min="8196" max="8196" width="4.1640625" style="20" customWidth="1"/>
    <col min="8197" max="8197" width="4.5" style="20" customWidth="1"/>
    <col min="8198" max="8198" width="3.6640625" style="20" customWidth="1"/>
    <col min="8199" max="8199" width="4.33203125" style="20" customWidth="1"/>
    <col min="8200" max="8200" width="3.83203125" style="20" customWidth="1"/>
    <col min="8201" max="8201" width="3.5" style="20" customWidth="1"/>
    <col min="8202" max="8202" width="6.1640625" style="20" customWidth="1"/>
    <col min="8203" max="8203" width="3.6640625" style="20" customWidth="1"/>
    <col min="8204" max="8204" width="3.5" style="20" customWidth="1"/>
    <col min="8205" max="8206" width="5" style="20" customWidth="1"/>
    <col min="8207" max="8207" width="0" style="20" hidden="1" customWidth="1"/>
    <col min="8208" max="8208" width="5.83203125" style="20" customWidth="1"/>
    <col min="8209" max="8209" width="6" style="20" customWidth="1"/>
    <col min="8210" max="8210" width="5.33203125" style="20" customWidth="1"/>
    <col min="8211" max="8448" width="8.83203125" style="20"/>
    <col min="8449" max="8449" width="20.5" style="20" customWidth="1"/>
    <col min="8450" max="8451" width="4" style="20" customWidth="1"/>
    <col min="8452" max="8452" width="4.1640625" style="20" customWidth="1"/>
    <col min="8453" max="8453" width="4.5" style="20" customWidth="1"/>
    <col min="8454" max="8454" width="3.6640625" style="20" customWidth="1"/>
    <col min="8455" max="8455" width="4.33203125" style="20" customWidth="1"/>
    <col min="8456" max="8456" width="3.83203125" style="20" customWidth="1"/>
    <col min="8457" max="8457" width="3.5" style="20" customWidth="1"/>
    <col min="8458" max="8458" width="6.1640625" style="20" customWidth="1"/>
    <col min="8459" max="8459" width="3.6640625" style="20" customWidth="1"/>
    <col min="8460" max="8460" width="3.5" style="20" customWidth="1"/>
    <col min="8461" max="8462" width="5" style="20" customWidth="1"/>
    <col min="8463" max="8463" width="0" style="20" hidden="1" customWidth="1"/>
    <col min="8464" max="8464" width="5.83203125" style="20" customWidth="1"/>
    <col min="8465" max="8465" width="6" style="20" customWidth="1"/>
    <col min="8466" max="8466" width="5.33203125" style="20" customWidth="1"/>
    <col min="8467" max="8704" width="8.83203125" style="20"/>
    <col min="8705" max="8705" width="20.5" style="20" customWidth="1"/>
    <col min="8706" max="8707" width="4" style="20" customWidth="1"/>
    <col min="8708" max="8708" width="4.1640625" style="20" customWidth="1"/>
    <col min="8709" max="8709" width="4.5" style="20" customWidth="1"/>
    <col min="8710" max="8710" width="3.6640625" style="20" customWidth="1"/>
    <col min="8711" max="8711" width="4.33203125" style="20" customWidth="1"/>
    <col min="8712" max="8712" width="3.83203125" style="20" customWidth="1"/>
    <col min="8713" max="8713" width="3.5" style="20" customWidth="1"/>
    <col min="8714" max="8714" width="6.1640625" style="20" customWidth="1"/>
    <col min="8715" max="8715" width="3.6640625" style="20" customWidth="1"/>
    <col min="8716" max="8716" width="3.5" style="20" customWidth="1"/>
    <col min="8717" max="8718" width="5" style="20" customWidth="1"/>
    <col min="8719" max="8719" width="0" style="20" hidden="1" customWidth="1"/>
    <col min="8720" max="8720" width="5.83203125" style="20" customWidth="1"/>
    <col min="8721" max="8721" width="6" style="20" customWidth="1"/>
    <col min="8722" max="8722" width="5.33203125" style="20" customWidth="1"/>
    <col min="8723" max="8960" width="8.83203125" style="20"/>
    <col min="8961" max="8961" width="20.5" style="20" customWidth="1"/>
    <col min="8962" max="8963" width="4" style="20" customWidth="1"/>
    <col min="8964" max="8964" width="4.1640625" style="20" customWidth="1"/>
    <col min="8965" max="8965" width="4.5" style="20" customWidth="1"/>
    <col min="8966" max="8966" width="3.6640625" style="20" customWidth="1"/>
    <col min="8967" max="8967" width="4.33203125" style="20" customWidth="1"/>
    <col min="8968" max="8968" width="3.83203125" style="20" customWidth="1"/>
    <col min="8969" max="8969" width="3.5" style="20" customWidth="1"/>
    <col min="8970" max="8970" width="6.1640625" style="20" customWidth="1"/>
    <col min="8971" max="8971" width="3.6640625" style="20" customWidth="1"/>
    <col min="8972" max="8972" width="3.5" style="20" customWidth="1"/>
    <col min="8973" max="8974" width="5" style="20" customWidth="1"/>
    <col min="8975" max="8975" width="0" style="20" hidden="1" customWidth="1"/>
    <col min="8976" max="8976" width="5.83203125" style="20" customWidth="1"/>
    <col min="8977" max="8977" width="6" style="20" customWidth="1"/>
    <col min="8978" max="8978" width="5.33203125" style="20" customWidth="1"/>
    <col min="8979" max="9216" width="8.83203125" style="20"/>
    <col min="9217" max="9217" width="20.5" style="20" customWidth="1"/>
    <col min="9218" max="9219" width="4" style="20" customWidth="1"/>
    <col min="9220" max="9220" width="4.1640625" style="20" customWidth="1"/>
    <col min="9221" max="9221" width="4.5" style="20" customWidth="1"/>
    <col min="9222" max="9222" width="3.6640625" style="20" customWidth="1"/>
    <col min="9223" max="9223" width="4.33203125" style="20" customWidth="1"/>
    <col min="9224" max="9224" width="3.83203125" style="20" customWidth="1"/>
    <col min="9225" max="9225" width="3.5" style="20" customWidth="1"/>
    <col min="9226" max="9226" width="6.1640625" style="20" customWidth="1"/>
    <col min="9227" max="9227" width="3.6640625" style="20" customWidth="1"/>
    <col min="9228" max="9228" width="3.5" style="20" customWidth="1"/>
    <col min="9229" max="9230" width="5" style="20" customWidth="1"/>
    <col min="9231" max="9231" width="0" style="20" hidden="1" customWidth="1"/>
    <col min="9232" max="9232" width="5.83203125" style="20" customWidth="1"/>
    <col min="9233" max="9233" width="6" style="20" customWidth="1"/>
    <col min="9234" max="9234" width="5.33203125" style="20" customWidth="1"/>
    <col min="9235" max="9472" width="8.83203125" style="20"/>
    <col min="9473" max="9473" width="20.5" style="20" customWidth="1"/>
    <col min="9474" max="9475" width="4" style="20" customWidth="1"/>
    <col min="9476" max="9476" width="4.1640625" style="20" customWidth="1"/>
    <col min="9477" max="9477" width="4.5" style="20" customWidth="1"/>
    <col min="9478" max="9478" width="3.6640625" style="20" customWidth="1"/>
    <col min="9479" max="9479" width="4.33203125" style="20" customWidth="1"/>
    <col min="9480" max="9480" width="3.83203125" style="20" customWidth="1"/>
    <col min="9481" max="9481" width="3.5" style="20" customWidth="1"/>
    <col min="9482" max="9482" width="6.1640625" style="20" customWidth="1"/>
    <col min="9483" max="9483" width="3.6640625" style="20" customWidth="1"/>
    <col min="9484" max="9484" width="3.5" style="20" customWidth="1"/>
    <col min="9485" max="9486" width="5" style="20" customWidth="1"/>
    <col min="9487" max="9487" width="0" style="20" hidden="1" customWidth="1"/>
    <col min="9488" max="9488" width="5.83203125" style="20" customWidth="1"/>
    <col min="9489" max="9489" width="6" style="20" customWidth="1"/>
    <col min="9490" max="9490" width="5.33203125" style="20" customWidth="1"/>
    <col min="9491" max="9728" width="8.83203125" style="20"/>
    <col min="9729" max="9729" width="20.5" style="20" customWidth="1"/>
    <col min="9730" max="9731" width="4" style="20" customWidth="1"/>
    <col min="9732" max="9732" width="4.1640625" style="20" customWidth="1"/>
    <col min="9733" max="9733" width="4.5" style="20" customWidth="1"/>
    <col min="9734" max="9734" width="3.6640625" style="20" customWidth="1"/>
    <col min="9735" max="9735" width="4.33203125" style="20" customWidth="1"/>
    <col min="9736" max="9736" width="3.83203125" style="20" customWidth="1"/>
    <col min="9737" max="9737" width="3.5" style="20" customWidth="1"/>
    <col min="9738" max="9738" width="6.1640625" style="20" customWidth="1"/>
    <col min="9739" max="9739" width="3.6640625" style="20" customWidth="1"/>
    <col min="9740" max="9740" width="3.5" style="20" customWidth="1"/>
    <col min="9741" max="9742" width="5" style="20" customWidth="1"/>
    <col min="9743" max="9743" width="0" style="20" hidden="1" customWidth="1"/>
    <col min="9744" max="9744" width="5.83203125" style="20" customWidth="1"/>
    <col min="9745" max="9745" width="6" style="20" customWidth="1"/>
    <col min="9746" max="9746" width="5.33203125" style="20" customWidth="1"/>
    <col min="9747" max="9984" width="8.83203125" style="20"/>
    <col min="9985" max="9985" width="20.5" style="20" customWidth="1"/>
    <col min="9986" max="9987" width="4" style="20" customWidth="1"/>
    <col min="9988" max="9988" width="4.1640625" style="20" customWidth="1"/>
    <col min="9989" max="9989" width="4.5" style="20" customWidth="1"/>
    <col min="9990" max="9990" width="3.6640625" style="20" customWidth="1"/>
    <col min="9991" max="9991" width="4.33203125" style="20" customWidth="1"/>
    <col min="9992" max="9992" width="3.83203125" style="20" customWidth="1"/>
    <col min="9993" max="9993" width="3.5" style="20" customWidth="1"/>
    <col min="9994" max="9994" width="6.1640625" style="20" customWidth="1"/>
    <col min="9995" max="9995" width="3.6640625" style="20" customWidth="1"/>
    <col min="9996" max="9996" width="3.5" style="20" customWidth="1"/>
    <col min="9997" max="9998" width="5" style="20" customWidth="1"/>
    <col min="9999" max="9999" width="0" style="20" hidden="1" customWidth="1"/>
    <col min="10000" max="10000" width="5.83203125" style="20" customWidth="1"/>
    <col min="10001" max="10001" width="6" style="20" customWidth="1"/>
    <col min="10002" max="10002" width="5.33203125" style="20" customWidth="1"/>
    <col min="10003" max="10240" width="8.83203125" style="20"/>
    <col min="10241" max="10241" width="20.5" style="20" customWidth="1"/>
    <col min="10242" max="10243" width="4" style="20" customWidth="1"/>
    <col min="10244" max="10244" width="4.1640625" style="20" customWidth="1"/>
    <col min="10245" max="10245" width="4.5" style="20" customWidth="1"/>
    <col min="10246" max="10246" width="3.6640625" style="20" customWidth="1"/>
    <col min="10247" max="10247" width="4.33203125" style="20" customWidth="1"/>
    <col min="10248" max="10248" width="3.83203125" style="20" customWidth="1"/>
    <col min="10249" max="10249" width="3.5" style="20" customWidth="1"/>
    <col min="10250" max="10250" width="6.1640625" style="20" customWidth="1"/>
    <col min="10251" max="10251" width="3.6640625" style="20" customWidth="1"/>
    <col min="10252" max="10252" width="3.5" style="20" customWidth="1"/>
    <col min="10253" max="10254" width="5" style="20" customWidth="1"/>
    <col min="10255" max="10255" width="0" style="20" hidden="1" customWidth="1"/>
    <col min="10256" max="10256" width="5.83203125" style="20" customWidth="1"/>
    <col min="10257" max="10257" width="6" style="20" customWidth="1"/>
    <col min="10258" max="10258" width="5.33203125" style="20" customWidth="1"/>
    <col min="10259" max="10496" width="8.83203125" style="20"/>
    <col min="10497" max="10497" width="20.5" style="20" customWidth="1"/>
    <col min="10498" max="10499" width="4" style="20" customWidth="1"/>
    <col min="10500" max="10500" width="4.1640625" style="20" customWidth="1"/>
    <col min="10501" max="10501" width="4.5" style="20" customWidth="1"/>
    <col min="10502" max="10502" width="3.6640625" style="20" customWidth="1"/>
    <col min="10503" max="10503" width="4.33203125" style="20" customWidth="1"/>
    <col min="10504" max="10504" width="3.83203125" style="20" customWidth="1"/>
    <col min="10505" max="10505" width="3.5" style="20" customWidth="1"/>
    <col min="10506" max="10506" width="6.1640625" style="20" customWidth="1"/>
    <col min="10507" max="10507" width="3.6640625" style="20" customWidth="1"/>
    <col min="10508" max="10508" width="3.5" style="20" customWidth="1"/>
    <col min="10509" max="10510" width="5" style="20" customWidth="1"/>
    <col min="10511" max="10511" width="0" style="20" hidden="1" customWidth="1"/>
    <col min="10512" max="10512" width="5.83203125" style="20" customWidth="1"/>
    <col min="10513" max="10513" width="6" style="20" customWidth="1"/>
    <col min="10514" max="10514" width="5.33203125" style="20" customWidth="1"/>
    <col min="10515" max="10752" width="8.83203125" style="20"/>
    <col min="10753" max="10753" width="20.5" style="20" customWidth="1"/>
    <col min="10754" max="10755" width="4" style="20" customWidth="1"/>
    <col min="10756" max="10756" width="4.1640625" style="20" customWidth="1"/>
    <col min="10757" max="10757" width="4.5" style="20" customWidth="1"/>
    <col min="10758" max="10758" width="3.6640625" style="20" customWidth="1"/>
    <col min="10759" max="10759" width="4.33203125" style="20" customWidth="1"/>
    <col min="10760" max="10760" width="3.83203125" style="20" customWidth="1"/>
    <col min="10761" max="10761" width="3.5" style="20" customWidth="1"/>
    <col min="10762" max="10762" width="6.1640625" style="20" customWidth="1"/>
    <col min="10763" max="10763" width="3.6640625" style="20" customWidth="1"/>
    <col min="10764" max="10764" width="3.5" style="20" customWidth="1"/>
    <col min="10765" max="10766" width="5" style="20" customWidth="1"/>
    <col min="10767" max="10767" width="0" style="20" hidden="1" customWidth="1"/>
    <col min="10768" max="10768" width="5.83203125" style="20" customWidth="1"/>
    <col min="10769" max="10769" width="6" style="20" customWidth="1"/>
    <col min="10770" max="10770" width="5.33203125" style="20" customWidth="1"/>
    <col min="10771" max="11008" width="8.83203125" style="20"/>
    <col min="11009" max="11009" width="20.5" style="20" customWidth="1"/>
    <col min="11010" max="11011" width="4" style="20" customWidth="1"/>
    <col min="11012" max="11012" width="4.1640625" style="20" customWidth="1"/>
    <col min="11013" max="11013" width="4.5" style="20" customWidth="1"/>
    <col min="11014" max="11014" width="3.6640625" style="20" customWidth="1"/>
    <col min="11015" max="11015" width="4.33203125" style="20" customWidth="1"/>
    <col min="11016" max="11016" width="3.83203125" style="20" customWidth="1"/>
    <col min="11017" max="11017" width="3.5" style="20" customWidth="1"/>
    <col min="11018" max="11018" width="6.1640625" style="20" customWidth="1"/>
    <col min="11019" max="11019" width="3.6640625" style="20" customWidth="1"/>
    <col min="11020" max="11020" width="3.5" style="20" customWidth="1"/>
    <col min="11021" max="11022" width="5" style="20" customWidth="1"/>
    <col min="11023" max="11023" width="0" style="20" hidden="1" customWidth="1"/>
    <col min="11024" max="11024" width="5.83203125" style="20" customWidth="1"/>
    <col min="11025" max="11025" width="6" style="20" customWidth="1"/>
    <col min="11026" max="11026" width="5.33203125" style="20" customWidth="1"/>
    <col min="11027" max="11264" width="8.83203125" style="20"/>
    <col min="11265" max="11265" width="20.5" style="20" customWidth="1"/>
    <col min="11266" max="11267" width="4" style="20" customWidth="1"/>
    <col min="11268" max="11268" width="4.1640625" style="20" customWidth="1"/>
    <col min="11269" max="11269" width="4.5" style="20" customWidth="1"/>
    <col min="11270" max="11270" width="3.6640625" style="20" customWidth="1"/>
    <col min="11271" max="11271" width="4.33203125" style="20" customWidth="1"/>
    <col min="11272" max="11272" width="3.83203125" style="20" customWidth="1"/>
    <col min="11273" max="11273" width="3.5" style="20" customWidth="1"/>
    <col min="11274" max="11274" width="6.1640625" style="20" customWidth="1"/>
    <col min="11275" max="11275" width="3.6640625" style="20" customWidth="1"/>
    <col min="11276" max="11276" width="3.5" style="20" customWidth="1"/>
    <col min="11277" max="11278" width="5" style="20" customWidth="1"/>
    <col min="11279" max="11279" width="0" style="20" hidden="1" customWidth="1"/>
    <col min="11280" max="11280" width="5.83203125" style="20" customWidth="1"/>
    <col min="11281" max="11281" width="6" style="20" customWidth="1"/>
    <col min="11282" max="11282" width="5.33203125" style="20" customWidth="1"/>
    <col min="11283" max="11520" width="8.83203125" style="20"/>
    <col min="11521" max="11521" width="20.5" style="20" customWidth="1"/>
    <col min="11522" max="11523" width="4" style="20" customWidth="1"/>
    <col min="11524" max="11524" width="4.1640625" style="20" customWidth="1"/>
    <col min="11525" max="11525" width="4.5" style="20" customWidth="1"/>
    <col min="11526" max="11526" width="3.6640625" style="20" customWidth="1"/>
    <col min="11527" max="11527" width="4.33203125" style="20" customWidth="1"/>
    <col min="11528" max="11528" width="3.83203125" style="20" customWidth="1"/>
    <col min="11529" max="11529" width="3.5" style="20" customWidth="1"/>
    <col min="11530" max="11530" width="6.1640625" style="20" customWidth="1"/>
    <col min="11531" max="11531" width="3.6640625" style="20" customWidth="1"/>
    <col min="11532" max="11532" width="3.5" style="20" customWidth="1"/>
    <col min="11533" max="11534" width="5" style="20" customWidth="1"/>
    <col min="11535" max="11535" width="0" style="20" hidden="1" customWidth="1"/>
    <col min="11536" max="11536" width="5.83203125" style="20" customWidth="1"/>
    <col min="11537" max="11537" width="6" style="20" customWidth="1"/>
    <col min="11538" max="11538" width="5.33203125" style="20" customWidth="1"/>
    <col min="11539" max="11776" width="8.83203125" style="20"/>
    <col min="11777" max="11777" width="20.5" style="20" customWidth="1"/>
    <col min="11778" max="11779" width="4" style="20" customWidth="1"/>
    <col min="11780" max="11780" width="4.1640625" style="20" customWidth="1"/>
    <col min="11781" max="11781" width="4.5" style="20" customWidth="1"/>
    <col min="11782" max="11782" width="3.6640625" style="20" customWidth="1"/>
    <col min="11783" max="11783" width="4.33203125" style="20" customWidth="1"/>
    <col min="11784" max="11784" width="3.83203125" style="20" customWidth="1"/>
    <col min="11785" max="11785" width="3.5" style="20" customWidth="1"/>
    <col min="11786" max="11786" width="6.1640625" style="20" customWidth="1"/>
    <col min="11787" max="11787" width="3.6640625" style="20" customWidth="1"/>
    <col min="11788" max="11788" width="3.5" style="20" customWidth="1"/>
    <col min="11789" max="11790" width="5" style="20" customWidth="1"/>
    <col min="11791" max="11791" width="0" style="20" hidden="1" customWidth="1"/>
    <col min="11792" max="11792" width="5.83203125" style="20" customWidth="1"/>
    <col min="11793" max="11793" width="6" style="20" customWidth="1"/>
    <col min="11794" max="11794" width="5.33203125" style="20" customWidth="1"/>
    <col min="11795" max="12032" width="8.83203125" style="20"/>
    <col min="12033" max="12033" width="20.5" style="20" customWidth="1"/>
    <col min="12034" max="12035" width="4" style="20" customWidth="1"/>
    <col min="12036" max="12036" width="4.1640625" style="20" customWidth="1"/>
    <col min="12037" max="12037" width="4.5" style="20" customWidth="1"/>
    <col min="12038" max="12038" width="3.6640625" style="20" customWidth="1"/>
    <col min="12039" max="12039" width="4.33203125" style="20" customWidth="1"/>
    <col min="12040" max="12040" width="3.83203125" style="20" customWidth="1"/>
    <col min="12041" max="12041" width="3.5" style="20" customWidth="1"/>
    <col min="12042" max="12042" width="6.1640625" style="20" customWidth="1"/>
    <col min="12043" max="12043" width="3.6640625" style="20" customWidth="1"/>
    <col min="12044" max="12044" width="3.5" style="20" customWidth="1"/>
    <col min="12045" max="12046" width="5" style="20" customWidth="1"/>
    <col min="12047" max="12047" width="0" style="20" hidden="1" customWidth="1"/>
    <col min="12048" max="12048" width="5.83203125" style="20" customWidth="1"/>
    <col min="12049" max="12049" width="6" style="20" customWidth="1"/>
    <col min="12050" max="12050" width="5.33203125" style="20" customWidth="1"/>
    <col min="12051" max="12288" width="8.83203125" style="20"/>
    <col min="12289" max="12289" width="20.5" style="20" customWidth="1"/>
    <col min="12290" max="12291" width="4" style="20" customWidth="1"/>
    <col min="12292" max="12292" width="4.1640625" style="20" customWidth="1"/>
    <col min="12293" max="12293" width="4.5" style="20" customWidth="1"/>
    <col min="12294" max="12294" width="3.6640625" style="20" customWidth="1"/>
    <col min="12295" max="12295" width="4.33203125" style="20" customWidth="1"/>
    <col min="12296" max="12296" width="3.83203125" style="20" customWidth="1"/>
    <col min="12297" max="12297" width="3.5" style="20" customWidth="1"/>
    <col min="12298" max="12298" width="6.1640625" style="20" customWidth="1"/>
    <col min="12299" max="12299" width="3.6640625" style="20" customWidth="1"/>
    <col min="12300" max="12300" width="3.5" style="20" customWidth="1"/>
    <col min="12301" max="12302" width="5" style="20" customWidth="1"/>
    <col min="12303" max="12303" width="0" style="20" hidden="1" customWidth="1"/>
    <col min="12304" max="12304" width="5.83203125" style="20" customWidth="1"/>
    <col min="12305" max="12305" width="6" style="20" customWidth="1"/>
    <col min="12306" max="12306" width="5.33203125" style="20" customWidth="1"/>
    <col min="12307" max="12544" width="8.83203125" style="20"/>
    <col min="12545" max="12545" width="20.5" style="20" customWidth="1"/>
    <col min="12546" max="12547" width="4" style="20" customWidth="1"/>
    <col min="12548" max="12548" width="4.1640625" style="20" customWidth="1"/>
    <col min="12549" max="12549" width="4.5" style="20" customWidth="1"/>
    <col min="12550" max="12550" width="3.6640625" style="20" customWidth="1"/>
    <col min="12551" max="12551" width="4.33203125" style="20" customWidth="1"/>
    <col min="12552" max="12552" width="3.83203125" style="20" customWidth="1"/>
    <col min="12553" max="12553" width="3.5" style="20" customWidth="1"/>
    <col min="12554" max="12554" width="6.1640625" style="20" customWidth="1"/>
    <col min="12555" max="12555" width="3.6640625" style="20" customWidth="1"/>
    <col min="12556" max="12556" width="3.5" style="20" customWidth="1"/>
    <col min="12557" max="12558" width="5" style="20" customWidth="1"/>
    <col min="12559" max="12559" width="0" style="20" hidden="1" customWidth="1"/>
    <col min="12560" max="12560" width="5.83203125" style="20" customWidth="1"/>
    <col min="12561" max="12561" width="6" style="20" customWidth="1"/>
    <col min="12562" max="12562" width="5.33203125" style="20" customWidth="1"/>
    <col min="12563" max="12800" width="8.83203125" style="20"/>
    <col min="12801" max="12801" width="20.5" style="20" customWidth="1"/>
    <col min="12802" max="12803" width="4" style="20" customWidth="1"/>
    <col min="12804" max="12804" width="4.1640625" style="20" customWidth="1"/>
    <col min="12805" max="12805" width="4.5" style="20" customWidth="1"/>
    <col min="12806" max="12806" width="3.6640625" style="20" customWidth="1"/>
    <col min="12807" max="12807" width="4.33203125" style="20" customWidth="1"/>
    <col min="12808" max="12808" width="3.83203125" style="20" customWidth="1"/>
    <col min="12809" max="12809" width="3.5" style="20" customWidth="1"/>
    <col min="12810" max="12810" width="6.1640625" style="20" customWidth="1"/>
    <col min="12811" max="12811" width="3.6640625" style="20" customWidth="1"/>
    <col min="12812" max="12812" width="3.5" style="20" customWidth="1"/>
    <col min="12813" max="12814" width="5" style="20" customWidth="1"/>
    <col min="12815" max="12815" width="0" style="20" hidden="1" customWidth="1"/>
    <col min="12816" max="12816" width="5.83203125" style="20" customWidth="1"/>
    <col min="12817" max="12817" width="6" style="20" customWidth="1"/>
    <col min="12818" max="12818" width="5.33203125" style="20" customWidth="1"/>
    <col min="12819" max="13056" width="8.83203125" style="20"/>
    <col min="13057" max="13057" width="20.5" style="20" customWidth="1"/>
    <col min="13058" max="13059" width="4" style="20" customWidth="1"/>
    <col min="13060" max="13060" width="4.1640625" style="20" customWidth="1"/>
    <col min="13061" max="13061" width="4.5" style="20" customWidth="1"/>
    <col min="13062" max="13062" width="3.6640625" style="20" customWidth="1"/>
    <col min="13063" max="13063" width="4.33203125" style="20" customWidth="1"/>
    <col min="13064" max="13064" width="3.83203125" style="20" customWidth="1"/>
    <col min="13065" max="13065" width="3.5" style="20" customWidth="1"/>
    <col min="13066" max="13066" width="6.1640625" style="20" customWidth="1"/>
    <col min="13067" max="13067" width="3.6640625" style="20" customWidth="1"/>
    <col min="13068" max="13068" width="3.5" style="20" customWidth="1"/>
    <col min="13069" max="13070" width="5" style="20" customWidth="1"/>
    <col min="13071" max="13071" width="0" style="20" hidden="1" customWidth="1"/>
    <col min="13072" max="13072" width="5.83203125" style="20" customWidth="1"/>
    <col min="13073" max="13073" width="6" style="20" customWidth="1"/>
    <col min="13074" max="13074" width="5.33203125" style="20" customWidth="1"/>
    <col min="13075" max="13312" width="8.83203125" style="20"/>
    <col min="13313" max="13313" width="20.5" style="20" customWidth="1"/>
    <col min="13314" max="13315" width="4" style="20" customWidth="1"/>
    <col min="13316" max="13316" width="4.1640625" style="20" customWidth="1"/>
    <col min="13317" max="13317" width="4.5" style="20" customWidth="1"/>
    <col min="13318" max="13318" width="3.6640625" style="20" customWidth="1"/>
    <col min="13319" max="13319" width="4.33203125" style="20" customWidth="1"/>
    <col min="13320" max="13320" width="3.83203125" style="20" customWidth="1"/>
    <col min="13321" max="13321" width="3.5" style="20" customWidth="1"/>
    <col min="13322" max="13322" width="6.1640625" style="20" customWidth="1"/>
    <col min="13323" max="13323" width="3.6640625" style="20" customWidth="1"/>
    <col min="13324" max="13324" width="3.5" style="20" customWidth="1"/>
    <col min="13325" max="13326" width="5" style="20" customWidth="1"/>
    <col min="13327" max="13327" width="0" style="20" hidden="1" customWidth="1"/>
    <col min="13328" max="13328" width="5.83203125" style="20" customWidth="1"/>
    <col min="13329" max="13329" width="6" style="20" customWidth="1"/>
    <col min="13330" max="13330" width="5.33203125" style="20" customWidth="1"/>
    <col min="13331" max="13568" width="8.83203125" style="20"/>
    <col min="13569" max="13569" width="20.5" style="20" customWidth="1"/>
    <col min="13570" max="13571" width="4" style="20" customWidth="1"/>
    <col min="13572" max="13572" width="4.1640625" style="20" customWidth="1"/>
    <col min="13573" max="13573" width="4.5" style="20" customWidth="1"/>
    <col min="13574" max="13574" width="3.6640625" style="20" customWidth="1"/>
    <col min="13575" max="13575" width="4.33203125" style="20" customWidth="1"/>
    <col min="13576" max="13576" width="3.83203125" style="20" customWidth="1"/>
    <col min="13577" max="13577" width="3.5" style="20" customWidth="1"/>
    <col min="13578" max="13578" width="6.1640625" style="20" customWidth="1"/>
    <col min="13579" max="13579" width="3.6640625" style="20" customWidth="1"/>
    <col min="13580" max="13580" width="3.5" style="20" customWidth="1"/>
    <col min="13581" max="13582" width="5" style="20" customWidth="1"/>
    <col min="13583" max="13583" width="0" style="20" hidden="1" customWidth="1"/>
    <col min="13584" max="13584" width="5.83203125" style="20" customWidth="1"/>
    <col min="13585" max="13585" width="6" style="20" customWidth="1"/>
    <col min="13586" max="13586" width="5.33203125" style="20" customWidth="1"/>
    <col min="13587" max="13824" width="8.83203125" style="20"/>
    <col min="13825" max="13825" width="20.5" style="20" customWidth="1"/>
    <col min="13826" max="13827" width="4" style="20" customWidth="1"/>
    <col min="13828" max="13828" width="4.1640625" style="20" customWidth="1"/>
    <col min="13829" max="13829" width="4.5" style="20" customWidth="1"/>
    <col min="13830" max="13830" width="3.6640625" style="20" customWidth="1"/>
    <col min="13831" max="13831" width="4.33203125" style="20" customWidth="1"/>
    <col min="13832" max="13832" width="3.83203125" style="20" customWidth="1"/>
    <col min="13833" max="13833" width="3.5" style="20" customWidth="1"/>
    <col min="13834" max="13834" width="6.1640625" style="20" customWidth="1"/>
    <col min="13835" max="13835" width="3.6640625" style="20" customWidth="1"/>
    <col min="13836" max="13836" width="3.5" style="20" customWidth="1"/>
    <col min="13837" max="13838" width="5" style="20" customWidth="1"/>
    <col min="13839" max="13839" width="0" style="20" hidden="1" customWidth="1"/>
    <col min="13840" max="13840" width="5.83203125" style="20" customWidth="1"/>
    <col min="13841" max="13841" width="6" style="20" customWidth="1"/>
    <col min="13842" max="13842" width="5.33203125" style="20" customWidth="1"/>
    <col min="13843" max="14080" width="8.83203125" style="20"/>
    <col min="14081" max="14081" width="20.5" style="20" customWidth="1"/>
    <col min="14082" max="14083" width="4" style="20" customWidth="1"/>
    <col min="14084" max="14084" width="4.1640625" style="20" customWidth="1"/>
    <col min="14085" max="14085" width="4.5" style="20" customWidth="1"/>
    <col min="14086" max="14086" width="3.6640625" style="20" customWidth="1"/>
    <col min="14087" max="14087" width="4.33203125" style="20" customWidth="1"/>
    <col min="14088" max="14088" width="3.83203125" style="20" customWidth="1"/>
    <col min="14089" max="14089" width="3.5" style="20" customWidth="1"/>
    <col min="14090" max="14090" width="6.1640625" style="20" customWidth="1"/>
    <col min="14091" max="14091" width="3.6640625" style="20" customWidth="1"/>
    <col min="14092" max="14092" width="3.5" style="20" customWidth="1"/>
    <col min="14093" max="14094" width="5" style="20" customWidth="1"/>
    <col min="14095" max="14095" width="0" style="20" hidden="1" customWidth="1"/>
    <col min="14096" max="14096" width="5.83203125" style="20" customWidth="1"/>
    <col min="14097" max="14097" width="6" style="20" customWidth="1"/>
    <col min="14098" max="14098" width="5.33203125" style="20" customWidth="1"/>
    <col min="14099" max="14336" width="8.83203125" style="20"/>
    <col min="14337" max="14337" width="20.5" style="20" customWidth="1"/>
    <col min="14338" max="14339" width="4" style="20" customWidth="1"/>
    <col min="14340" max="14340" width="4.1640625" style="20" customWidth="1"/>
    <col min="14341" max="14341" width="4.5" style="20" customWidth="1"/>
    <col min="14342" max="14342" width="3.6640625" style="20" customWidth="1"/>
    <col min="14343" max="14343" width="4.33203125" style="20" customWidth="1"/>
    <col min="14344" max="14344" width="3.83203125" style="20" customWidth="1"/>
    <col min="14345" max="14345" width="3.5" style="20" customWidth="1"/>
    <col min="14346" max="14346" width="6.1640625" style="20" customWidth="1"/>
    <col min="14347" max="14347" width="3.6640625" style="20" customWidth="1"/>
    <col min="14348" max="14348" width="3.5" style="20" customWidth="1"/>
    <col min="14349" max="14350" width="5" style="20" customWidth="1"/>
    <col min="14351" max="14351" width="0" style="20" hidden="1" customWidth="1"/>
    <col min="14352" max="14352" width="5.83203125" style="20" customWidth="1"/>
    <col min="14353" max="14353" width="6" style="20" customWidth="1"/>
    <col min="14354" max="14354" width="5.33203125" style="20" customWidth="1"/>
    <col min="14355" max="14592" width="8.83203125" style="20"/>
    <col min="14593" max="14593" width="20.5" style="20" customWidth="1"/>
    <col min="14594" max="14595" width="4" style="20" customWidth="1"/>
    <col min="14596" max="14596" width="4.1640625" style="20" customWidth="1"/>
    <col min="14597" max="14597" width="4.5" style="20" customWidth="1"/>
    <col min="14598" max="14598" width="3.6640625" style="20" customWidth="1"/>
    <col min="14599" max="14599" width="4.33203125" style="20" customWidth="1"/>
    <col min="14600" max="14600" width="3.83203125" style="20" customWidth="1"/>
    <col min="14601" max="14601" width="3.5" style="20" customWidth="1"/>
    <col min="14602" max="14602" width="6.1640625" style="20" customWidth="1"/>
    <col min="14603" max="14603" width="3.6640625" style="20" customWidth="1"/>
    <col min="14604" max="14604" width="3.5" style="20" customWidth="1"/>
    <col min="14605" max="14606" width="5" style="20" customWidth="1"/>
    <col min="14607" max="14607" width="0" style="20" hidden="1" customWidth="1"/>
    <col min="14608" max="14608" width="5.83203125" style="20" customWidth="1"/>
    <col min="14609" max="14609" width="6" style="20" customWidth="1"/>
    <col min="14610" max="14610" width="5.33203125" style="20" customWidth="1"/>
    <col min="14611" max="14848" width="8.83203125" style="20"/>
    <col min="14849" max="14849" width="20.5" style="20" customWidth="1"/>
    <col min="14850" max="14851" width="4" style="20" customWidth="1"/>
    <col min="14852" max="14852" width="4.1640625" style="20" customWidth="1"/>
    <col min="14853" max="14853" width="4.5" style="20" customWidth="1"/>
    <col min="14854" max="14854" width="3.6640625" style="20" customWidth="1"/>
    <col min="14855" max="14855" width="4.33203125" style="20" customWidth="1"/>
    <col min="14856" max="14856" width="3.83203125" style="20" customWidth="1"/>
    <col min="14857" max="14857" width="3.5" style="20" customWidth="1"/>
    <col min="14858" max="14858" width="6.1640625" style="20" customWidth="1"/>
    <col min="14859" max="14859" width="3.6640625" style="20" customWidth="1"/>
    <col min="14860" max="14860" width="3.5" style="20" customWidth="1"/>
    <col min="14861" max="14862" width="5" style="20" customWidth="1"/>
    <col min="14863" max="14863" width="0" style="20" hidden="1" customWidth="1"/>
    <col min="14864" max="14864" width="5.83203125" style="20" customWidth="1"/>
    <col min="14865" max="14865" width="6" style="20" customWidth="1"/>
    <col min="14866" max="14866" width="5.33203125" style="20" customWidth="1"/>
    <col min="14867" max="15104" width="8.83203125" style="20"/>
    <col min="15105" max="15105" width="20.5" style="20" customWidth="1"/>
    <col min="15106" max="15107" width="4" style="20" customWidth="1"/>
    <col min="15108" max="15108" width="4.1640625" style="20" customWidth="1"/>
    <col min="15109" max="15109" width="4.5" style="20" customWidth="1"/>
    <col min="15110" max="15110" width="3.6640625" style="20" customWidth="1"/>
    <col min="15111" max="15111" width="4.33203125" style="20" customWidth="1"/>
    <col min="15112" max="15112" width="3.83203125" style="20" customWidth="1"/>
    <col min="15113" max="15113" width="3.5" style="20" customWidth="1"/>
    <col min="15114" max="15114" width="6.1640625" style="20" customWidth="1"/>
    <col min="15115" max="15115" width="3.6640625" style="20" customWidth="1"/>
    <col min="15116" max="15116" width="3.5" style="20" customWidth="1"/>
    <col min="15117" max="15118" width="5" style="20" customWidth="1"/>
    <col min="15119" max="15119" width="0" style="20" hidden="1" customWidth="1"/>
    <col min="15120" max="15120" width="5.83203125" style="20" customWidth="1"/>
    <col min="15121" max="15121" width="6" style="20" customWidth="1"/>
    <col min="15122" max="15122" width="5.33203125" style="20" customWidth="1"/>
    <col min="15123" max="15360" width="8.83203125" style="20"/>
    <col min="15361" max="15361" width="20.5" style="20" customWidth="1"/>
    <col min="15362" max="15363" width="4" style="20" customWidth="1"/>
    <col min="15364" max="15364" width="4.1640625" style="20" customWidth="1"/>
    <col min="15365" max="15365" width="4.5" style="20" customWidth="1"/>
    <col min="15366" max="15366" width="3.6640625" style="20" customWidth="1"/>
    <col min="15367" max="15367" width="4.33203125" style="20" customWidth="1"/>
    <col min="15368" max="15368" width="3.83203125" style="20" customWidth="1"/>
    <col min="15369" max="15369" width="3.5" style="20" customWidth="1"/>
    <col min="15370" max="15370" width="6.1640625" style="20" customWidth="1"/>
    <col min="15371" max="15371" width="3.6640625" style="20" customWidth="1"/>
    <col min="15372" max="15372" width="3.5" style="20" customWidth="1"/>
    <col min="15373" max="15374" width="5" style="20" customWidth="1"/>
    <col min="15375" max="15375" width="0" style="20" hidden="1" customWidth="1"/>
    <col min="15376" max="15376" width="5.83203125" style="20" customWidth="1"/>
    <col min="15377" max="15377" width="6" style="20" customWidth="1"/>
    <col min="15378" max="15378" width="5.33203125" style="20" customWidth="1"/>
    <col min="15379" max="15616" width="8.83203125" style="20"/>
    <col min="15617" max="15617" width="20.5" style="20" customWidth="1"/>
    <col min="15618" max="15619" width="4" style="20" customWidth="1"/>
    <col min="15620" max="15620" width="4.1640625" style="20" customWidth="1"/>
    <col min="15621" max="15621" width="4.5" style="20" customWidth="1"/>
    <col min="15622" max="15622" width="3.6640625" style="20" customWidth="1"/>
    <col min="15623" max="15623" width="4.33203125" style="20" customWidth="1"/>
    <col min="15624" max="15624" width="3.83203125" style="20" customWidth="1"/>
    <col min="15625" max="15625" width="3.5" style="20" customWidth="1"/>
    <col min="15626" max="15626" width="6.1640625" style="20" customWidth="1"/>
    <col min="15627" max="15627" width="3.6640625" style="20" customWidth="1"/>
    <col min="15628" max="15628" width="3.5" style="20" customWidth="1"/>
    <col min="15629" max="15630" width="5" style="20" customWidth="1"/>
    <col min="15631" max="15631" width="0" style="20" hidden="1" customWidth="1"/>
    <col min="15632" max="15632" width="5.83203125" style="20" customWidth="1"/>
    <col min="15633" max="15633" width="6" style="20" customWidth="1"/>
    <col min="15634" max="15634" width="5.33203125" style="20" customWidth="1"/>
    <col min="15635" max="15872" width="8.83203125" style="20"/>
    <col min="15873" max="15873" width="20.5" style="20" customWidth="1"/>
    <col min="15874" max="15875" width="4" style="20" customWidth="1"/>
    <col min="15876" max="15876" width="4.1640625" style="20" customWidth="1"/>
    <col min="15877" max="15877" width="4.5" style="20" customWidth="1"/>
    <col min="15878" max="15878" width="3.6640625" style="20" customWidth="1"/>
    <col min="15879" max="15879" width="4.33203125" style="20" customWidth="1"/>
    <col min="15880" max="15880" width="3.83203125" style="20" customWidth="1"/>
    <col min="15881" max="15881" width="3.5" style="20" customWidth="1"/>
    <col min="15882" max="15882" width="6.1640625" style="20" customWidth="1"/>
    <col min="15883" max="15883" width="3.6640625" style="20" customWidth="1"/>
    <col min="15884" max="15884" width="3.5" style="20" customWidth="1"/>
    <col min="15885" max="15886" width="5" style="20" customWidth="1"/>
    <col min="15887" max="15887" width="0" style="20" hidden="1" customWidth="1"/>
    <col min="15888" max="15888" width="5.83203125" style="20" customWidth="1"/>
    <col min="15889" max="15889" width="6" style="20" customWidth="1"/>
    <col min="15890" max="15890" width="5.33203125" style="20" customWidth="1"/>
    <col min="15891" max="16128" width="8.83203125" style="20"/>
    <col min="16129" max="16129" width="20.5" style="20" customWidth="1"/>
    <col min="16130" max="16131" width="4" style="20" customWidth="1"/>
    <col min="16132" max="16132" width="4.1640625" style="20" customWidth="1"/>
    <col min="16133" max="16133" width="4.5" style="20" customWidth="1"/>
    <col min="16134" max="16134" width="3.6640625" style="20" customWidth="1"/>
    <col min="16135" max="16135" width="4.33203125" style="20" customWidth="1"/>
    <col min="16136" max="16136" width="3.83203125" style="20" customWidth="1"/>
    <col min="16137" max="16137" width="3.5" style="20" customWidth="1"/>
    <col min="16138" max="16138" width="6.1640625" style="20" customWidth="1"/>
    <col min="16139" max="16139" width="3.6640625" style="20" customWidth="1"/>
    <col min="16140" max="16140" width="3.5" style="20" customWidth="1"/>
    <col min="16141" max="16142" width="5" style="20" customWidth="1"/>
    <col min="16143" max="16143" width="0" style="20" hidden="1" customWidth="1"/>
    <col min="16144" max="16144" width="5.83203125" style="20" customWidth="1"/>
    <col min="16145" max="16145" width="6" style="20" customWidth="1"/>
    <col min="16146" max="16146" width="5.33203125" style="20" customWidth="1"/>
    <col min="16147" max="16384" width="8.83203125" style="20"/>
  </cols>
  <sheetData>
    <row r="1" spans="1:18" s="20" customFormat="1" x14ac:dyDescent="0.2">
      <c r="G1" s="130" t="s">
        <v>80</v>
      </c>
      <c r="P1" s="75"/>
      <c r="Q1" s="75"/>
      <c r="R1" s="75"/>
    </row>
    <row r="2" spans="1:18" s="20" customFormat="1" ht="16" thickBot="1" x14ac:dyDescent="0.25">
      <c r="A2" s="130" t="s">
        <v>130</v>
      </c>
      <c r="P2" s="75"/>
      <c r="Q2" s="75"/>
      <c r="R2" s="75"/>
    </row>
    <row r="3" spans="1:18" s="20" customFormat="1" ht="16" thickBot="1" x14ac:dyDescent="0.25">
      <c r="A3" s="131" t="s">
        <v>1</v>
      </c>
      <c r="B3" s="132" t="s">
        <v>2</v>
      </c>
      <c r="C3" s="133" t="s">
        <v>3</v>
      </c>
      <c r="D3" s="133" t="s">
        <v>4</v>
      </c>
      <c r="E3" s="133" t="s">
        <v>6</v>
      </c>
      <c r="F3" s="133" t="s">
        <v>5</v>
      </c>
      <c r="G3" s="133" t="s">
        <v>7</v>
      </c>
      <c r="H3" s="133" t="s">
        <v>8</v>
      </c>
      <c r="I3" s="133" t="s">
        <v>9</v>
      </c>
      <c r="J3" s="133" t="s">
        <v>10</v>
      </c>
      <c r="K3" s="133" t="s">
        <v>11</v>
      </c>
      <c r="L3" s="133" t="s">
        <v>12</v>
      </c>
      <c r="M3" s="133" t="s">
        <v>13</v>
      </c>
      <c r="N3" s="133" t="s">
        <v>14</v>
      </c>
      <c r="O3" s="133" t="s">
        <v>15</v>
      </c>
      <c r="P3" s="134" t="s">
        <v>16</v>
      </c>
      <c r="Q3" s="134" t="s">
        <v>17</v>
      </c>
      <c r="R3" s="135" t="s">
        <v>18</v>
      </c>
    </row>
    <row r="4" spans="1:18" s="20" customFormat="1" ht="16" thickTop="1" x14ac:dyDescent="0.2">
      <c r="A4" s="136" t="s">
        <v>19</v>
      </c>
      <c r="B4" s="137">
        <f>SUM('PO#1:PO#2'!B4)</f>
        <v>0</v>
      </c>
      <c r="C4" s="137">
        <f>SUM('PO#1:PO#2'!C4)</f>
        <v>0</v>
      </c>
      <c r="D4" s="137">
        <f>SUM('PO#1:PO#2'!D4)</f>
        <v>0</v>
      </c>
      <c r="E4" s="137">
        <f>SUM('PO#1:PO#2'!E4)</f>
        <v>0</v>
      </c>
      <c r="F4" s="137">
        <f>SUM('PO#1:PO#2'!F4)</f>
        <v>0</v>
      </c>
      <c r="G4" s="137">
        <f>SUM('PO#1:PO#2'!G4)</f>
        <v>0</v>
      </c>
      <c r="H4" s="137">
        <f>SUM('PO#1:PO#2'!H4)</f>
        <v>0</v>
      </c>
      <c r="I4" s="137">
        <f>SUM('PO#1:PO#2'!I4)</f>
        <v>0</v>
      </c>
      <c r="J4" s="137">
        <f>SUM('PO#1:PO#2'!J4)</f>
        <v>0</v>
      </c>
      <c r="K4" s="137">
        <f>SUM('PO#1:PO#2'!K4)</f>
        <v>0</v>
      </c>
      <c r="L4" s="137">
        <f>SUM('PO#1:PO#2'!L4)</f>
        <v>0</v>
      </c>
      <c r="M4" s="137">
        <f>SUM('PO#1:PO#2'!M4)</f>
        <v>0</v>
      </c>
      <c r="N4" s="137">
        <f>SUM('PO#1:PO#2'!N4)</f>
        <v>0</v>
      </c>
      <c r="O4" s="138"/>
      <c r="P4" s="139" t="str">
        <f>IF(D4=0,"",F4/D4)</f>
        <v/>
      </c>
      <c r="Q4" s="139" t="str">
        <f t="shared" ref="Q4" si="0">IF(D4=0,"",(H4+I4*2+J4*3+K4*4)/D4)</f>
        <v/>
      </c>
      <c r="R4" s="140" t="str">
        <f t="shared" ref="R4" si="1">IF(C4=0,"",(F4+L4)/C4)</f>
        <v/>
      </c>
    </row>
    <row r="5" spans="1:18" s="20" customFormat="1" x14ac:dyDescent="0.2">
      <c r="A5" s="31" t="s">
        <v>50</v>
      </c>
      <c r="B5" s="137">
        <f>SUM('PO#1:PO#2'!B5)</f>
        <v>1</v>
      </c>
      <c r="C5" s="137">
        <f>SUM('PO#1:PO#2'!C5)</f>
        <v>2</v>
      </c>
      <c r="D5" s="137">
        <f>SUM('PO#1:PO#2'!D5)</f>
        <v>2</v>
      </c>
      <c r="E5" s="137">
        <f>SUM('PO#1:PO#2'!E5)</f>
        <v>1</v>
      </c>
      <c r="F5" s="137">
        <f>SUM('PO#1:PO#2'!F5)</f>
        <v>1</v>
      </c>
      <c r="G5" s="137">
        <f>SUM('PO#1:PO#2'!G5)</f>
        <v>3</v>
      </c>
      <c r="H5" s="137">
        <f>SUM('PO#1:PO#2'!H5)</f>
        <v>0</v>
      </c>
      <c r="I5" s="137">
        <f>SUM('PO#1:PO#2'!I5)</f>
        <v>0</v>
      </c>
      <c r="J5" s="137">
        <f>SUM('PO#1:PO#2'!J5)</f>
        <v>0</v>
      </c>
      <c r="K5" s="141">
        <f>SUM('PO#1:PO#2'!K5)</f>
        <v>1</v>
      </c>
      <c r="L5" s="137">
        <f>SUM('PO#1:PO#2'!L5)</f>
        <v>0</v>
      </c>
      <c r="M5" s="137">
        <f>SUM('PO#1:PO#2'!M5)</f>
        <v>0</v>
      </c>
      <c r="N5" s="137">
        <f>SUM('PO#1:PO#2'!N5)</f>
        <v>0</v>
      </c>
      <c r="O5" s="142"/>
      <c r="P5" s="143">
        <f t="shared" ref="P5:P30" si="2">IF(D5=0,"",F5/D5)</f>
        <v>0.5</v>
      </c>
      <c r="Q5" s="143">
        <f t="shared" ref="Q5:Q30" si="3">IF(D5=0,"",(H5+I5*2+J5*3+K5*4)/D5)</f>
        <v>2</v>
      </c>
      <c r="R5" s="144">
        <f t="shared" ref="R5:R30" si="4">IF(C5=0,"",(F5+L5)/C5)</f>
        <v>0.5</v>
      </c>
    </row>
    <row r="6" spans="1:18" s="20" customFormat="1" x14ac:dyDescent="0.2">
      <c r="A6" s="31" t="s">
        <v>60</v>
      </c>
      <c r="B6" s="137">
        <f>SUM('PO#1:PO#2'!B6)</f>
        <v>0</v>
      </c>
      <c r="C6" s="137">
        <f>SUM('PO#1:PO#2'!C6)</f>
        <v>0</v>
      </c>
      <c r="D6" s="137">
        <f>SUM('PO#1:PO#2'!D6)</f>
        <v>0</v>
      </c>
      <c r="E6" s="137">
        <f>SUM('PO#1:PO#2'!E6)</f>
        <v>0</v>
      </c>
      <c r="F6" s="137">
        <f>SUM('PO#1:PO#2'!F6)</f>
        <v>0</v>
      </c>
      <c r="G6" s="137">
        <f>SUM('PO#1:PO#2'!G6)</f>
        <v>0</v>
      </c>
      <c r="H6" s="137">
        <f>SUM('PO#1:PO#2'!H6)</f>
        <v>0</v>
      </c>
      <c r="I6" s="137">
        <f>SUM('PO#1:PO#2'!I6)</f>
        <v>0</v>
      </c>
      <c r="J6" s="137">
        <f>SUM('PO#1:PO#2'!J6)</f>
        <v>0</v>
      </c>
      <c r="K6" s="137">
        <f>SUM('PO#1:PO#2'!K6)</f>
        <v>0</v>
      </c>
      <c r="L6" s="137">
        <f>SUM('PO#1:PO#2'!L6)</f>
        <v>0</v>
      </c>
      <c r="M6" s="137">
        <f>SUM('PO#1:PO#2'!M6)</f>
        <v>0</v>
      </c>
      <c r="N6" s="137">
        <f>SUM('PO#1:PO#2'!N6)</f>
        <v>0</v>
      </c>
      <c r="O6" s="142"/>
      <c r="P6" s="143" t="str">
        <f t="shared" si="2"/>
        <v/>
      </c>
      <c r="Q6" s="143" t="str">
        <f t="shared" si="3"/>
        <v/>
      </c>
      <c r="R6" s="144" t="str">
        <f t="shared" si="4"/>
        <v/>
      </c>
    </row>
    <row r="7" spans="1:18" s="20" customFormat="1" x14ac:dyDescent="0.2">
      <c r="A7" s="31" t="s">
        <v>61</v>
      </c>
      <c r="B7" s="137">
        <f>SUM('PO#1:PO#2'!B7)</f>
        <v>0</v>
      </c>
      <c r="C7" s="137">
        <f>SUM('PO#1:PO#2'!C7)</f>
        <v>0</v>
      </c>
      <c r="D7" s="137">
        <f>SUM('PO#1:PO#2'!D7)</f>
        <v>0</v>
      </c>
      <c r="E7" s="137">
        <f>SUM('PO#1:PO#2'!E7)</f>
        <v>0</v>
      </c>
      <c r="F7" s="137">
        <f>SUM('PO#1:PO#2'!F7)</f>
        <v>0</v>
      </c>
      <c r="G7" s="137">
        <f>SUM('PO#1:PO#2'!G7)</f>
        <v>0</v>
      </c>
      <c r="H7" s="137">
        <f>SUM('PO#1:PO#2'!H7)</f>
        <v>0</v>
      </c>
      <c r="I7" s="137">
        <f>SUM('PO#1:PO#2'!I7)</f>
        <v>0</v>
      </c>
      <c r="J7" s="137">
        <f>SUM('PO#1:PO#2'!J7)</f>
        <v>0</v>
      </c>
      <c r="K7" s="137">
        <f>SUM('PO#1:PO#2'!K7)</f>
        <v>0</v>
      </c>
      <c r="L7" s="137">
        <f>SUM('PO#1:PO#2'!L7)</f>
        <v>0</v>
      </c>
      <c r="M7" s="137">
        <f>SUM('PO#1:PO#2'!M7)</f>
        <v>0</v>
      </c>
      <c r="N7" s="137">
        <f>SUM('PO#1:PO#2'!N7)</f>
        <v>0</v>
      </c>
      <c r="O7" s="142"/>
      <c r="P7" s="143" t="str">
        <f t="shared" si="2"/>
        <v/>
      </c>
      <c r="Q7" s="143" t="str">
        <f t="shared" si="3"/>
        <v/>
      </c>
      <c r="R7" s="144" t="str">
        <f t="shared" si="4"/>
        <v/>
      </c>
    </row>
    <row r="8" spans="1:18" s="20" customFormat="1" x14ac:dyDescent="0.2">
      <c r="A8" s="31" t="s">
        <v>62</v>
      </c>
      <c r="B8" s="137">
        <f>SUM('PO#1:PO#2'!B8)</f>
        <v>0</v>
      </c>
      <c r="C8" s="137">
        <f>SUM('PO#1:PO#2'!C8)</f>
        <v>0</v>
      </c>
      <c r="D8" s="137">
        <f>SUM('PO#1:PO#2'!D8)</f>
        <v>0</v>
      </c>
      <c r="E8" s="137">
        <f>SUM('PO#1:PO#2'!E8)</f>
        <v>0</v>
      </c>
      <c r="F8" s="137">
        <f>SUM('PO#1:PO#2'!F8)</f>
        <v>0</v>
      </c>
      <c r="G8" s="137">
        <f>SUM('PO#1:PO#2'!G8)</f>
        <v>0</v>
      </c>
      <c r="H8" s="137">
        <f>SUM('PO#1:PO#2'!H8)</f>
        <v>0</v>
      </c>
      <c r="I8" s="137">
        <f>SUM('PO#1:PO#2'!I8)</f>
        <v>0</v>
      </c>
      <c r="J8" s="137">
        <f>SUM('PO#1:PO#2'!J8)</f>
        <v>0</v>
      </c>
      <c r="K8" s="137">
        <f>SUM('PO#1:PO#2'!K8)</f>
        <v>0</v>
      </c>
      <c r="L8" s="137">
        <f>SUM('PO#1:PO#2'!L8)</f>
        <v>0</v>
      </c>
      <c r="M8" s="137">
        <f>SUM('PO#1:PO#2'!M8)</f>
        <v>0</v>
      </c>
      <c r="N8" s="137">
        <f>SUM('PO#1:PO#2'!N8)</f>
        <v>0</v>
      </c>
      <c r="O8" s="142"/>
      <c r="P8" s="143" t="str">
        <f t="shared" si="2"/>
        <v/>
      </c>
      <c r="Q8" s="143" t="str">
        <f t="shared" si="3"/>
        <v/>
      </c>
      <c r="R8" s="144" t="str">
        <f t="shared" si="4"/>
        <v/>
      </c>
    </row>
    <row r="9" spans="1:18" s="20" customFormat="1" x14ac:dyDescent="0.2">
      <c r="A9" s="31" t="s">
        <v>20</v>
      </c>
      <c r="B9" s="137">
        <f>SUM('PO#1:PO#2'!B9)</f>
        <v>0</v>
      </c>
      <c r="C9" s="137">
        <f>SUM('PO#1:PO#2'!C9)</f>
        <v>0</v>
      </c>
      <c r="D9" s="137">
        <f>SUM('PO#1:PO#2'!D9)</f>
        <v>0</v>
      </c>
      <c r="E9" s="137">
        <f>SUM('PO#1:PO#2'!E9)</f>
        <v>0</v>
      </c>
      <c r="F9" s="137">
        <f>SUM('PO#1:PO#2'!F9)</f>
        <v>0</v>
      </c>
      <c r="G9" s="137">
        <f>SUM('PO#1:PO#2'!G9)</f>
        <v>0</v>
      </c>
      <c r="H9" s="137">
        <f>SUM('PO#1:PO#2'!H9)</f>
        <v>0</v>
      </c>
      <c r="I9" s="137">
        <f>SUM('PO#1:PO#2'!I9)</f>
        <v>0</v>
      </c>
      <c r="J9" s="137">
        <f>SUM('PO#1:PO#2'!J9)</f>
        <v>0</v>
      </c>
      <c r="K9" s="137">
        <f>SUM('PO#1:PO#2'!K9)</f>
        <v>0</v>
      </c>
      <c r="L9" s="137">
        <f>SUM('PO#1:PO#2'!L9)</f>
        <v>0</v>
      </c>
      <c r="M9" s="137">
        <f>SUM('PO#1:PO#2'!M9)</f>
        <v>0</v>
      </c>
      <c r="N9" s="137">
        <f>SUM('PO#1:PO#2'!N9)</f>
        <v>0</v>
      </c>
      <c r="O9" s="142"/>
      <c r="P9" s="143" t="str">
        <f t="shared" si="2"/>
        <v/>
      </c>
      <c r="Q9" s="143" t="str">
        <f t="shared" si="3"/>
        <v/>
      </c>
      <c r="R9" s="144" t="str">
        <f t="shared" si="4"/>
        <v/>
      </c>
    </row>
    <row r="10" spans="1:18" s="20" customFormat="1" x14ac:dyDescent="0.2">
      <c r="A10" s="31" t="s">
        <v>21</v>
      </c>
      <c r="B10" s="137">
        <f>SUM('PO#1:PO#2'!B10)</f>
        <v>0</v>
      </c>
      <c r="C10" s="137">
        <f>SUM('PO#1:PO#2'!C10)</f>
        <v>0</v>
      </c>
      <c r="D10" s="137">
        <f>SUM('PO#1:PO#2'!D10)</f>
        <v>0</v>
      </c>
      <c r="E10" s="137">
        <f>SUM('PO#1:PO#2'!E10)</f>
        <v>0</v>
      </c>
      <c r="F10" s="137">
        <f>SUM('PO#1:PO#2'!F10)</f>
        <v>0</v>
      </c>
      <c r="G10" s="137">
        <f>SUM('PO#1:PO#2'!G10)</f>
        <v>0</v>
      </c>
      <c r="H10" s="137">
        <f>SUM('PO#1:PO#2'!H10)</f>
        <v>0</v>
      </c>
      <c r="I10" s="137">
        <f>SUM('PO#1:PO#2'!I10)</f>
        <v>0</v>
      </c>
      <c r="J10" s="137">
        <f>SUM('PO#1:PO#2'!J10)</f>
        <v>0</v>
      </c>
      <c r="K10" s="137">
        <f>SUM('PO#1:PO#2'!K10)</f>
        <v>0</v>
      </c>
      <c r="L10" s="137">
        <f>SUM('PO#1:PO#2'!L10)</f>
        <v>0</v>
      </c>
      <c r="M10" s="137">
        <f>SUM('PO#1:PO#2'!M10)</f>
        <v>0</v>
      </c>
      <c r="N10" s="137">
        <f>SUM('PO#1:PO#2'!N10)</f>
        <v>0</v>
      </c>
      <c r="O10" s="142"/>
      <c r="P10" s="143" t="str">
        <f t="shared" si="2"/>
        <v/>
      </c>
      <c r="Q10" s="143" t="str">
        <f t="shared" si="3"/>
        <v/>
      </c>
      <c r="R10" s="144" t="str">
        <f t="shared" si="4"/>
        <v/>
      </c>
    </row>
    <row r="11" spans="1:18" s="20" customFormat="1" x14ac:dyDescent="0.2">
      <c r="A11" s="31" t="s">
        <v>56</v>
      </c>
      <c r="B11" s="137">
        <f>SUM('PO#1:PO#2'!B11)</f>
        <v>0</v>
      </c>
      <c r="C11" s="137">
        <f>SUM('PO#1:PO#2'!C11)</f>
        <v>0</v>
      </c>
      <c r="D11" s="137">
        <f>SUM('PO#1:PO#2'!D11)</f>
        <v>0</v>
      </c>
      <c r="E11" s="137">
        <f>SUM('PO#1:PO#2'!E11)</f>
        <v>0</v>
      </c>
      <c r="F11" s="137">
        <f>SUM('PO#1:PO#2'!F11)</f>
        <v>0</v>
      </c>
      <c r="G11" s="137">
        <f>SUM('PO#1:PO#2'!G11)</f>
        <v>0</v>
      </c>
      <c r="H11" s="137">
        <f>SUM('PO#1:PO#2'!H11)</f>
        <v>0</v>
      </c>
      <c r="I11" s="137">
        <f>SUM('PO#1:PO#2'!I11)</f>
        <v>0</v>
      </c>
      <c r="J11" s="137">
        <f>SUM('PO#1:PO#2'!J11)</f>
        <v>0</v>
      </c>
      <c r="K11" s="137">
        <f>SUM('PO#1:PO#2'!K11)</f>
        <v>0</v>
      </c>
      <c r="L11" s="137">
        <f>SUM('PO#1:PO#2'!L11)</f>
        <v>0</v>
      </c>
      <c r="M11" s="137">
        <f>SUM('PO#1:PO#2'!M11)</f>
        <v>0</v>
      </c>
      <c r="N11" s="137">
        <f>SUM('PO#1:PO#2'!N11)</f>
        <v>0</v>
      </c>
      <c r="O11" s="142"/>
      <c r="P11" s="143" t="str">
        <f t="shared" si="2"/>
        <v/>
      </c>
      <c r="Q11" s="143" t="str">
        <f t="shared" si="3"/>
        <v/>
      </c>
      <c r="R11" s="144" t="str">
        <f t="shared" si="4"/>
        <v/>
      </c>
    </row>
    <row r="12" spans="1:18" s="20" customFormat="1" x14ac:dyDescent="0.2">
      <c r="A12" s="31" t="s">
        <v>105</v>
      </c>
      <c r="B12" s="137">
        <f>SUM('PO#1:PO#2'!B12)</f>
        <v>0</v>
      </c>
      <c r="C12" s="137">
        <f>SUM('PO#1:PO#2'!C12)</f>
        <v>0</v>
      </c>
      <c r="D12" s="137">
        <f>SUM('PO#1:PO#2'!D12)</f>
        <v>0</v>
      </c>
      <c r="E12" s="137">
        <f>SUM('PO#1:PO#2'!E12)</f>
        <v>0</v>
      </c>
      <c r="F12" s="137">
        <f>SUM('PO#1:PO#2'!F12)</f>
        <v>0</v>
      </c>
      <c r="G12" s="137">
        <f>SUM('PO#1:PO#2'!G12)</f>
        <v>0</v>
      </c>
      <c r="H12" s="137">
        <f>SUM('PO#1:PO#2'!H12)</f>
        <v>0</v>
      </c>
      <c r="I12" s="137">
        <f>SUM('PO#1:PO#2'!I12)</f>
        <v>0</v>
      </c>
      <c r="J12" s="137">
        <f>SUM('PO#1:PO#2'!J12)</f>
        <v>0</v>
      </c>
      <c r="K12" s="137">
        <f>SUM('PO#1:PO#2'!K12)</f>
        <v>0</v>
      </c>
      <c r="L12" s="137">
        <f>SUM('PO#1:PO#2'!L12)</f>
        <v>0</v>
      </c>
      <c r="M12" s="137">
        <f>SUM('PO#1:PO#2'!M12)</f>
        <v>0</v>
      </c>
      <c r="N12" s="137">
        <f>SUM('PO#1:PO#2'!N12)</f>
        <v>0</v>
      </c>
      <c r="O12" s="142"/>
      <c r="P12" s="143" t="str">
        <f t="shared" ref="P12" si="5">IF(D12=0,"",F12/D12)</f>
        <v/>
      </c>
      <c r="Q12" s="143" t="str">
        <f t="shared" ref="Q12" si="6">IF(D12=0,"",(H12+I12*2+J12*3+K12*4)/D12)</f>
        <v/>
      </c>
      <c r="R12" s="144" t="str">
        <f t="shared" ref="R12" si="7">IF(C12=0,"",(F12+L12)/C12)</f>
        <v/>
      </c>
    </row>
    <row r="13" spans="1:18" s="20" customFormat="1" x14ac:dyDescent="0.2">
      <c r="A13" s="31" t="s">
        <v>99</v>
      </c>
      <c r="B13" s="137">
        <f>SUM('PO#1:PO#2'!B13)</f>
        <v>0</v>
      </c>
      <c r="C13" s="137">
        <f>SUM('PO#1:PO#2'!C13)</f>
        <v>0</v>
      </c>
      <c r="D13" s="137">
        <f>SUM('PO#1:PO#2'!D13)</f>
        <v>0</v>
      </c>
      <c r="E13" s="137">
        <f>SUM('PO#1:PO#2'!E13)</f>
        <v>0</v>
      </c>
      <c r="F13" s="137">
        <f>SUM('PO#1:PO#2'!F13)</f>
        <v>0</v>
      </c>
      <c r="G13" s="137">
        <f>SUM('PO#1:PO#2'!G13)</f>
        <v>0</v>
      </c>
      <c r="H13" s="137">
        <f>SUM('PO#1:PO#2'!H13)</f>
        <v>0</v>
      </c>
      <c r="I13" s="137">
        <f>SUM('PO#1:PO#2'!I13)</f>
        <v>0</v>
      </c>
      <c r="J13" s="137">
        <f>SUM('PO#1:PO#2'!J13)</f>
        <v>0</v>
      </c>
      <c r="K13" s="137">
        <f>SUM('PO#1:PO#2'!K13)</f>
        <v>0</v>
      </c>
      <c r="L13" s="137">
        <f>SUM('PO#1:PO#2'!L13)</f>
        <v>0</v>
      </c>
      <c r="M13" s="137">
        <f>SUM('PO#1:PO#2'!M13)</f>
        <v>0</v>
      </c>
      <c r="N13" s="137">
        <f>SUM('PO#1:PO#2'!N13)</f>
        <v>0</v>
      </c>
      <c r="O13" s="142"/>
      <c r="P13" s="143" t="str">
        <f t="shared" ref="P13" si="8">IF(D13=0,"",F13/D13)</f>
        <v/>
      </c>
      <c r="Q13" s="143" t="str">
        <f t="shared" ref="Q13" si="9">IF(D13=0,"",(H13+I13*2+J13*3+K13*4)/D13)</f>
        <v/>
      </c>
      <c r="R13" s="144" t="str">
        <f t="shared" ref="R13" si="10">IF(C13=0,"",(F13+L13)/C13)</f>
        <v/>
      </c>
    </row>
    <row r="14" spans="1:18" s="20" customFormat="1" x14ac:dyDescent="0.2">
      <c r="A14" s="31" t="s">
        <v>63</v>
      </c>
      <c r="B14" s="137">
        <f>SUM('PO#1:PO#2'!B14)</f>
        <v>0</v>
      </c>
      <c r="C14" s="137">
        <f>SUM('PO#1:PO#2'!C14)</f>
        <v>0</v>
      </c>
      <c r="D14" s="137">
        <f>SUM('PO#1:PO#2'!D14)</f>
        <v>0</v>
      </c>
      <c r="E14" s="137">
        <f>SUM('PO#1:PO#2'!E14)</f>
        <v>0</v>
      </c>
      <c r="F14" s="137">
        <f>SUM('PO#1:PO#2'!F14)</f>
        <v>0</v>
      </c>
      <c r="G14" s="137">
        <f>SUM('PO#1:PO#2'!G14)</f>
        <v>0</v>
      </c>
      <c r="H14" s="137">
        <f>SUM('PO#1:PO#2'!H14)</f>
        <v>0</v>
      </c>
      <c r="I14" s="137">
        <f>SUM('PO#1:PO#2'!I14)</f>
        <v>0</v>
      </c>
      <c r="J14" s="137">
        <f>SUM('PO#1:PO#2'!J14)</f>
        <v>0</v>
      </c>
      <c r="K14" s="137">
        <f>SUM('PO#1:PO#2'!K14)</f>
        <v>0</v>
      </c>
      <c r="L14" s="137">
        <f>SUM('PO#1:PO#2'!L14)</f>
        <v>0</v>
      </c>
      <c r="M14" s="137">
        <f>SUM('PO#1:PO#2'!M14)</f>
        <v>0</v>
      </c>
      <c r="N14" s="137">
        <f>SUM('PO#1:PO#2'!N14)</f>
        <v>0</v>
      </c>
      <c r="O14" s="142"/>
      <c r="P14" s="143" t="str">
        <f t="shared" si="2"/>
        <v/>
      </c>
      <c r="Q14" s="143" t="str">
        <f t="shared" si="3"/>
        <v/>
      </c>
      <c r="R14" s="144" t="str">
        <f t="shared" si="4"/>
        <v/>
      </c>
    </row>
    <row r="15" spans="1:18" s="20" customFormat="1" x14ac:dyDescent="0.2">
      <c r="A15" s="31" t="s">
        <v>22</v>
      </c>
      <c r="B15" s="137">
        <f>SUM('PO#1:PO#2'!B15)</f>
        <v>2</v>
      </c>
      <c r="C15" s="137">
        <f>SUM('PO#1:PO#2'!C15)</f>
        <v>5</v>
      </c>
      <c r="D15" s="137">
        <f>SUM('PO#1:PO#2'!D15)</f>
        <v>5</v>
      </c>
      <c r="E15" s="137">
        <f>SUM('PO#1:PO#2'!E15)</f>
        <v>0</v>
      </c>
      <c r="F15" s="137">
        <f>SUM('PO#1:PO#2'!F15)</f>
        <v>2</v>
      </c>
      <c r="G15" s="137">
        <f>SUM('PO#1:PO#2'!G15)</f>
        <v>0</v>
      </c>
      <c r="H15" s="137">
        <f>SUM('PO#1:PO#2'!H15)</f>
        <v>2</v>
      </c>
      <c r="I15" s="137">
        <f>SUM('PO#1:PO#2'!I15)</f>
        <v>0</v>
      </c>
      <c r="J15" s="137">
        <f>SUM('PO#1:PO#2'!J15)</f>
        <v>0</v>
      </c>
      <c r="K15" s="137">
        <f>SUM('PO#1:PO#2'!K15)</f>
        <v>0</v>
      </c>
      <c r="L15" s="137">
        <f>SUM('PO#1:PO#2'!L15)</f>
        <v>0</v>
      </c>
      <c r="M15" s="137">
        <f>SUM('PO#1:PO#2'!M15)</f>
        <v>0</v>
      </c>
      <c r="N15" s="137">
        <f>SUM('PO#1:PO#2'!N15)</f>
        <v>0</v>
      </c>
      <c r="O15" s="142"/>
      <c r="P15" s="143">
        <f t="shared" si="2"/>
        <v>0.4</v>
      </c>
      <c r="Q15" s="143">
        <f t="shared" si="3"/>
        <v>0.4</v>
      </c>
      <c r="R15" s="144">
        <f t="shared" si="4"/>
        <v>0.4</v>
      </c>
    </row>
    <row r="16" spans="1:18" s="20" customFormat="1" x14ac:dyDescent="0.2">
      <c r="A16" s="31" t="s">
        <v>114</v>
      </c>
      <c r="B16" s="137">
        <f>SUM('PO#1:PO#2'!B16)</f>
        <v>0</v>
      </c>
      <c r="C16" s="137">
        <f>SUM('PO#1:PO#2'!C16)</f>
        <v>0</v>
      </c>
      <c r="D16" s="137">
        <f>SUM('PO#1:PO#2'!D16)</f>
        <v>0</v>
      </c>
      <c r="E16" s="137">
        <f>SUM('PO#1:PO#2'!E16)</f>
        <v>0</v>
      </c>
      <c r="F16" s="137">
        <f>SUM('PO#1:PO#2'!F16)</f>
        <v>0</v>
      </c>
      <c r="G16" s="137">
        <f>SUM('PO#1:PO#2'!G16)</f>
        <v>0</v>
      </c>
      <c r="H16" s="137">
        <f>SUM('PO#1:PO#2'!H16)</f>
        <v>0</v>
      </c>
      <c r="I16" s="137">
        <f>SUM('PO#1:PO#2'!I16)</f>
        <v>0</v>
      </c>
      <c r="J16" s="137">
        <f>SUM('PO#1:PO#2'!J16)</f>
        <v>0</v>
      </c>
      <c r="K16" s="137">
        <f>SUM('PO#1:PO#2'!K16)</f>
        <v>0</v>
      </c>
      <c r="L16" s="137">
        <f>SUM('PO#1:PO#2'!L16)</f>
        <v>0</v>
      </c>
      <c r="M16" s="137">
        <f>SUM('PO#1:PO#2'!M16)</f>
        <v>0</v>
      </c>
      <c r="N16" s="137">
        <f>SUM('PO#1:PO#2'!N16)</f>
        <v>0</v>
      </c>
      <c r="O16" s="142"/>
      <c r="P16" s="143" t="str">
        <f t="shared" ref="P16" si="11">IF(D16=0,"",F16/D16)</f>
        <v/>
      </c>
      <c r="Q16" s="143" t="str">
        <f t="shared" ref="Q16" si="12">IF(D16=0,"",(H16+I16*2+J16*3+K16*4)/D16)</f>
        <v/>
      </c>
      <c r="R16" s="144" t="str">
        <f t="shared" ref="R16" si="13">IF(C16=0,"",(F16+L16)/C16)</f>
        <v/>
      </c>
    </row>
    <row r="17" spans="1:18" s="20" customFormat="1" x14ac:dyDescent="0.2">
      <c r="A17" s="31" t="s">
        <v>106</v>
      </c>
      <c r="B17" s="137">
        <f>SUM('PO#1:PO#2'!B17)</f>
        <v>0</v>
      </c>
      <c r="C17" s="137">
        <f>SUM('PO#1:PO#2'!C17)</f>
        <v>0</v>
      </c>
      <c r="D17" s="137">
        <f>SUM('PO#1:PO#2'!D17)</f>
        <v>0</v>
      </c>
      <c r="E17" s="137">
        <f>SUM('PO#1:PO#2'!E17)</f>
        <v>0</v>
      </c>
      <c r="F17" s="137">
        <f>SUM('PO#1:PO#2'!F17)</f>
        <v>0</v>
      </c>
      <c r="G17" s="137">
        <f>SUM('PO#1:PO#2'!G17)</f>
        <v>0</v>
      </c>
      <c r="H17" s="137">
        <f>SUM('PO#1:PO#2'!H17)</f>
        <v>0</v>
      </c>
      <c r="I17" s="137">
        <f>SUM('PO#1:PO#2'!I17)</f>
        <v>0</v>
      </c>
      <c r="J17" s="137">
        <f>SUM('PO#1:PO#2'!J17)</f>
        <v>0</v>
      </c>
      <c r="K17" s="137">
        <f>SUM('PO#1:PO#2'!K17)</f>
        <v>0</v>
      </c>
      <c r="L17" s="137">
        <f>SUM('PO#1:PO#2'!L17)</f>
        <v>0</v>
      </c>
      <c r="M17" s="137">
        <f>SUM('PO#1:PO#2'!M17)</f>
        <v>0</v>
      </c>
      <c r="N17" s="137">
        <f>SUM('PO#1:PO#2'!N17)</f>
        <v>0</v>
      </c>
      <c r="O17" s="142"/>
      <c r="P17" s="143" t="str">
        <f t="shared" ref="P17" si="14">IF(D17=0,"",F17/D17)</f>
        <v/>
      </c>
      <c r="Q17" s="143" t="str">
        <f t="shared" ref="Q17" si="15">IF(D17=0,"",(H17+I17*2+J17*3+K17*4)/D17)</f>
        <v/>
      </c>
      <c r="R17" s="144" t="str">
        <f t="shared" ref="R17" si="16">IF(C17=0,"",(F17+L17)/C17)</f>
        <v/>
      </c>
    </row>
    <row r="18" spans="1:18" s="20" customFormat="1" x14ac:dyDescent="0.2">
      <c r="A18" s="31" t="s">
        <v>55</v>
      </c>
      <c r="B18" s="137">
        <f>SUM('PO#1:PO#2'!B18)</f>
        <v>0</v>
      </c>
      <c r="C18" s="137">
        <f>SUM('PO#1:PO#2'!C18)</f>
        <v>0</v>
      </c>
      <c r="D18" s="137">
        <f>SUM('PO#1:PO#2'!D18)</f>
        <v>0</v>
      </c>
      <c r="E18" s="137">
        <f>SUM('PO#1:PO#2'!E18)</f>
        <v>0</v>
      </c>
      <c r="F18" s="137">
        <f>SUM('PO#1:PO#2'!F18)</f>
        <v>0</v>
      </c>
      <c r="G18" s="137">
        <f>SUM('PO#1:PO#2'!G18)</f>
        <v>0</v>
      </c>
      <c r="H18" s="137">
        <f>SUM('PO#1:PO#2'!H18)</f>
        <v>0</v>
      </c>
      <c r="I18" s="137">
        <f>SUM('PO#1:PO#2'!I18)</f>
        <v>0</v>
      </c>
      <c r="J18" s="137">
        <f>SUM('PO#1:PO#2'!J18)</f>
        <v>0</v>
      </c>
      <c r="K18" s="137">
        <f>SUM('PO#1:PO#2'!K18)</f>
        <v>0</v>
      </c>
      <c r="L18" s="137">
        <f>SUM('PO#1:PO#2'!L18)</f>
        <v>0</v>
      </c>
      <c r="M18" s="137">
        <f>SUM('PO#1:PO#2'!M18)</f>
        <v>0</v>
      </c>
      <c r="N18" s="137">
        <f>SUM('PO#1:PO#2'!N18)</f>
        <v>0</v>
      </c>
      <c r="O18" s="142"/>
      <c r="P18" s="143" t="str">
        <f t="shared" si="2"/>
        <v/>
      </c>
      <c r="Q18" s="143" t="str">
        <f t="shared" si="3"/>
        <v/>
      </c>
      <c r="R18" s="144" t="str">
        <f t="shared" si="4"/>
        <v/>
      </c>
    </row>
    <row r="19" spans="1:18" s="20" customFormat="1" x14ac:dyDescent="0.2">
      <c r="A19" s="31" t="s">
        <v>23</v>
      </c>
      <c r="B19" s="137">
        <f>SUM('PO#1:PO#2'!B19)</f>
        <v>2</v>
      </c>
      <c r="C19" s="137">
        <f>SUM('PO#1:PO#2'!C19)</f>
        <v>7</v>
      </c>
      <c r="D19" s="137">
        <f>SUM('PO#1:PO#2'!D19)</f>
        <v>7</v>
      </c>
      <c r="E19" s="137">
        <f>SUM('PO#1:PO#2'!E19)</f>
        <v>1</v>
      </c>
      <c r="F19" s="137">
        <f>SUM('PO#1:PO#2'!F19)</f>
        <v>4</v>
      </c>
      <c r="G19" s="137">
        <f>SUM('PO#1:PO#2'!G19)</f>
        <v>2</v>
      </c>
      <c r="H19" s="137">
        <f>SUM('PO#1:PO#2'!H19)</f>
        <v>4</v>
      </c>
      <c r="I19" s="137">
        <f>SUM('PO#1:PO#2'!I19)</f>
        <v>0</v>
      </c>
      <c r="J19" s="137">
        <f>SUM('PO#1:PO#2'!J19)</f>
        <v>0</v>
      </c>
      <c r="K19" s="137">
        <f>SUM('PO#1:PO#2'!K19)</f>
        <v>0</v>
      </c>
      <c r="L19" s="137">
        <f>SUM('PO#1:PO#2'!L19)</f>
        <v>0</v>
      </c>
      <c r="M19" s="137">
        <f>SUM('PO#1:PO#2'!M19)</f>
        <v>0</v>
      </c>
      <c r="N19" s="137">
        <f>SUM('PO#1:PO#2'!N19)</f>
        <v>0</v>
      </c>
      <c r="O19" s="142"/>
      <c r="P19" s="143">
        <f t="shared" si="2"/>
        <v>0.5714285714285714</v>
      </c>
      <c r="Q19" s="143">
        <f t="shared" si="3"/>
        <v>0.5714285714285714</v>
      </c>
      <c r="R19" s="144">
        <f t="shared" si="4"/>
        <v>0.5714285714285714</v>
      </c>
    </row>
    <row r="20" spans="1:18" s="20" customFormat="1" x14ac:dyDescent="0.2">
      <c r="A20" s="31" t="s">
        <v>53</v>
      </c>
      <c r="B20" s="137">
        <f>SUM('PO#1:PO#2'!B20)</f>
        <v>0</v>
      </c>
      <c r="C20" s="137">
        <f>SUM('PO#1:PO#2'!C20)</f>
        <v>0</v>
      </c>
      <c r="D20" s="137">
        <f>SUM('PO#1:PO#2'!D20)</f>
        <v>0</v>
      </c>
      <c r="E20" s="137">
        <f>SUM('PO#1:PO#2'!E20)</f>
        <v>0</v>
      </c>
      <c r="F20" s="137">
        <f>SUM('PO#1:PO#2'!F20)</f>
        <v>0</v>
      </c>
      <c r="G20" s="137">
        <f>SUM('PO#1:PO#2'!G20)</f>
        <v>0</v>
      </c>
      <c r="H20" s="137">
        <f>SUM('PO#1:PO#2'!H20)</f>
        <v>0</v>
      </c>
      <c r="I20" s="137">
        <f>SUM('PO#1:PO#2'!I20)</f>
        <v>0</v>
      </c>
      <c r="J20" s="137">
        <f>SUM('PO#1:PO#2'!J20)</f>
        <v>0</v>
      </c>
      <c r="K20" s="137">
        <f>SUM('PO#1:PO#2'!K20)</f>
        <v>0</v>
      </c>
      <c r="L20" s="137">
        <f>SUM('PO#1:PO#2'!L20)</f>
        <v>0</v>
      </c>
      <c r="M20" s="137">
        <f>SUM('PO#1:PO#2'!M20)</f>
        <v>0</v>
      </c>
      <c r="N20" s="137">
        <f>SUM('PO#1:PO#2'!N20)</f>
        <v>0</v>
      </c>
      <c r="O20" s="142"/>
      <c r="P20" s="143" t="str">
        <f t="shared" si="2"/>
        <v/>
      </c>
      <c r="Q20" s="143" t="str">
        <f t="shared" si="3"/>
        <v/>
      </c>
      <c r="R20" s="144" t="str">
        <f t="shared" si="4"/>
        <v/>
      </c>
    </row>
    <row r="21" spans="1:18" s="20" customFormat="1" x14ac:dyDescent="0.2">
      <c r="A21" s="31" t="s">
        <v>24</v>
      </c>
      <c r="B21" s="137">
        <f>SUM('PO#1:PO#2'!B21)</f>
        <v>0</v>
      </c>
      <c r="C21" s="137">
        <f>SUM('PO#1:PO#2'!C21)</f>
        <v>0</v>
      </c>
      <c r="D21" s="137">
        <f>SUM('PO#1:PO#2'!D21)</f>
        <v>0</v>
      </c>
      <c r="E21" s="137">
        <f>SUM('PO#1:PO#2'!E21)</f>
        <v>0</v>
      </c>
      <c r="F21" s="137">
        <f>SUM('PO#1:PO#2'!F21)</f>
        <v>0</v>
      </c>
      <c r="G21" s="137">
        <f>SUM('PO#1:PO#2'!G21)</f>
        <v>0</v>
      </c>
      <c r="H21" s="137">
        <f>SUM('PO#1:PO#2'!H21)</f>
        <v>0</v>
      </c>
      <c r="I21" s="137">
        <f>SUM('PO#1:PO#2'!I21)</f>
        <v>0</v>
      </c>
      <c r="J21" s="137">
        <f>SUM('PO#1:PO#2'!J21)</f>
        <v>0</v>
      </c>
      <c r="K21" s="137">
        <f>SUM('PO#1:PO#2'!K21)</f>
        <v>0</v>
      </c>
      <c r="L21" s="137">
        <f>SUM('PO#1:PO#2'!L21)</f>
        <v>0</v>
      </c>
      <c r="M21" s="137">
        <f>SUM('PO#1:PO#2'!M21)</f>
        <v>0</v>
      </c>
      <c r="N21" s="137">
        <f>SUM('PO#1:PO#2'!N21)</f>
        <v>0</v>
      </c>
      <c r="O21" s="142"/>
      <c r="P21" s="143" t="str">
        <f t="shared" si="2"/>
        <v/>
      </c>
      <c r="Q21" s="143" t="str">
        <f t="shared" si="3"/>
        <v/>
      </c>
      <c r="R21" s="144" t="str">
        <f t="shared" si="4"/>
        <v/>
      </c>
    </row>
    <row r="22" spans="1:18" s="20" customFormat="1" x14ac:dyDescent="0.2">
      <c r="A22" s="30" t="s">
        <v>54</v>
      </c>
      <c r="B22" s="137">
        <f>SUM('PO#1:PO#2'!B22)</f>
        <v>0</v>
      </c>
      <c r="C22" s="137">
        <f>SUM('PO#1:PO#2'!C22)</f>
        <v>0</v>
      </c>
      <c r="D22" s="137">
        <f>SUM('PO#1:PO#2'!D22)</f>
        <v>0</v>
      </c>
      <c r="E22" s="137">
        <f>SUM('PO#1:PO#2'!E22)</f>
        <v>0</v>
      </c>
      <c r="F22" s="137">
        <f>SUM('PO#1:PO#2'!F22)</f>
        <v>0</v>
      </c>
      <c r="G22" s="137">
        <f>SUM('PO#1:PO#2'!G22)</f>
        <v>0</v>
      </c>
      <c r="H22" s="137">
        <f>SUM('PO#1:PO#2'!H22)</f>
        <v>0</v>
      </c>
      <c r="I22" s="137">
        <f>SUM('PO#1:PO#2'!I22)</f>
        <v>0</v>
      </c>
      <c r="J22" s="137">
        <f>SUM('PO#1:PO#2'!J22)</f>
        <v>0</v>
      </c>
      <c r="K22" s="137">
        <f>SUM('PO#1:PO#2'!K22)</f>
        <v>0</v>
      </c>
      <c r="L22" s="137">
        <f>SUM('PO#1:PO#2'!L22)</f>
        <v>0</v>
      </c>
      <c r="M22" s="137">
        <f>SUM('PO#1:PO#2'!M22)</f>
        <v>0</v>
      </c>
      <c r="N22" s="137">
        <f>SUM('PO#1:PO#2'!N22)</f>
        <v>0</v>
      </c>
      <c r="O22" s="142"/>
      <c r="P22" s="143" t="str">
        <f t="shared" si="2"/>
        <v/>
      </c>
      <c r="Q22" s="143" t="str">
        <f t="shared" si="3"/>
        <v/>
      </c>
      <c r="R22" s="144" t="str">
        <f t="shared" si="4"/>
        <v/>
      </c>
    </row>
    <row r="23" spans="1:18" s="20" customFormat="1" x14ac:dyDescent="0.2">
      <c r="A23" s="30" t="s">
        <v>64</v>
      </c>
      <c r="B23" s="137">
        <f>SUM('PO#1:PO#2'!B23)</f>
        <v>2</v>
      </c>
      <c r="C23" s="137">
        <f>SUM('PO#1:PO#2'!C23)</f>
        <v>6</v>
      </c>
      <c r="D23" s="137">
        <f>SUM('PO#1:PO#2'!D23)</f>
        <v>5</v>
      </c>
      <c r="E23" s="137">
        <f>SUM('PO#1:PO#2'!E23)</f>
        <v>1</v>
      </c>
      <c r="F23" s="137">
        <f>SUM('PO#1:PO#2'!F23)</f>
        <v>2</v>
      </c>
      <c r="G23" s="137">
        <f>SUM('PO#1:PO#2'!G23)</f>
        <v>2</v>
      </c>
      <c r="H23" s="137">
        <f>SUM('PO#1:PO#2'!H23)</f>
        <v>2</v>
      </c>
      <c r="I23" s="137">
        <f>SUM('PO#1:PO#2'!I23)</f>
        <v>0</v>
      </c>
      <c r="J23" s="137">
        <f>SUM('PO#1:PO#2'!J23)</f>
        <v>0</v>
      </c>
      <c r="K23" s="137">
        <f>SUM('PO#1:PO#2'!K23)</f>
        <v>0</v>
      </c>
      <c r="L23" s="137">
        <f>SUM('PO#1:PO#2'!L23)</f>
        <v>0</v>
      </c>
      <c r="M23" s="137">
        <f>SUM('PO#1:PO#2'!M23)</f>
        <v>1</v>
      </c>
      <c r="N23" s="137">
        <f>SUM('PO#1:PO#2'!N23)</f>
        <v>0</v>
      </c>
      <c r="O23" s="142"/>
      <c r="P23" s="143">
        <f t="shared" si="2"/>
        <v>0.4</v>
      </c>
      <c r="Q23" s="143">
        <f t="shared" si="3"/>
        <v>0.4</v>
      </c>
      <c r="R23" s="144">
        <f t="shared" si="4"/>
        <v>0.33333333333333331</v>
      </c>
    </row>
    <row r="24" spans="1:18" s="20" customFormat="1" x14ac:dyDescent="0.2">
      <c r="A24" s="30" t="s">
        <v>65</v>
      </c>
      <c r="B24" s="137">
        <f>SUM('PO#1:PO#2'!B24)</f>
        <v>2</v>
      </c>
      <c r="C24" s="137">
        <f>SUM('PO#1:PO#2'!C24)</f>
        <v>6</v>
      </c>
      <c r="D24" s="137">
        <f>SUM('PO#1:PO#2'!D24)</f>
        <v>5</v>
      </c>
      <c r="E24" s="137">
        <f>SUM('PO#1:PO#2'!E24)</f>
        <v>1</v>
      </c>
      <c r="F24" s="137">
        <f>SUM('PO#1:PO#2'!F24)</f>
        <v>2</v>
      </c>
      <c r="G24" s="141">
        <f>SUM('PO#1:PO#2'!G24)</f>
        <v>4</v>
      </c>
      <c r="H24" s="137">
        <f>SUM('PO#1:PO#2'!H24)</f>
        <v>1</v>
      </c>
      <c r="I24" s="137">
        <f>SUM('PO#1:PO#2'!I24)</f>
        <v>0</v>
      </c>
      <c r="J24" s="137">
        <f>SUM('PO#1:PO#2'!J24)</f>
        <v>0</v>
      </c>
      <c r="K24" s="141">
        <f>SUM('PO#1:PO#2'!K24)</f>
        <v>1</v>
      </c>
      <c r="L24" s="137">
        <f>SUM('PO#1:PO#2'!L24)</f>
        <v>0</v>
      </c>
      <c r="M24" s="137">
        <f>SUM('PO#1:PO#2'!M24)</f>
        <v>1</v>
      </c>
      <c r="N24" s="137">
        <f>SUM('PO#1:PO#2'!N24)</f>
        <v>0</v>
      </c>
      <c r="O24" s="142"/>
      <c r="P24" s="143">
        <f t="shared" si="2"/>
        <v>0.4</v>
      </c>
      <c r="Q24" s="143">
        <f t="shared" si="3"/>
        <v>1</v>
      </c>
      <c r="R24" s="144">
        <f t="shared" si="4"/>
        <v>0.33333333333333331</v>
      </c>
    </row>
    <row r="25" spans="1:18" s="20" customFormat="1" x14ac:dyDescent="0.2">
      <c r="A25" s="31" t="s">
        <v>25</v>
      </c>
      <c r="B25" s="137">
        <f>SUM('PO#1:PO#2'!B25)</f>
        <v>2</v>
      </c>
      <c r="C25" s="137">
        <f>SUM('PO#1:PO#2'!C25)</f>
        <v>5</v>
      </c>
      <c r="D25" s="137">
        <f>SUM('PO#1:PO#2'!D25)</f>
        <v>5</v>
      </c>
      <c r="E25" s="137">
        <f>SUM('PO#1:PO#2'!E25)</f>
        <v>1</v>
      </c>
      <c r="F25" s="137">
        <f>SUM('PO#1:PO#2'!F25)</f>
        <v>3</v>
      </c>
      <c r="G25" s="137">
        <f>SUM('PO#1:PO#2'!G25)</f>
        <v>0</v>
      </c>
      <c r="H25" s="137">
        <f>SUM('PO#1:PO#2'!H25)</f>
        <v>3</v>
      </c>
      <c r="I25" s="137">
        <f>SUM('PO#1:PO#2'!I25)</f>
        <v>0</v>
      </c>
      <c r="J25" s="137">
        <f>SUM('PO#1:PO#2'!J25)</f>
        <v>0</v>
      </c>
      <c r="K25" s="137">
        <f>SUM('PO#1:PO#2'!K25)</f>
        <v>0</v>
      </c>
      <c r="L25" s="137">
        <f>SUM('PO#1:PO#2'!L25)</f>
        <v>0</v>
      </c>
      <c r="M25" s="137">
        <f>SUM('PO#1:PO#2'!M25)</f>
        <v>0</v>
      </c>
      <c r="N25" s="137">
        <f>SUM('PO#1:PO#2'!N25)</f>
        <v>0</v>
      </c>
      <c r="O25" s="142"/>
      <c r="P25" s="143">
        <f t="shared" ref="P25" si="17">IF(D25=0,"",F25/D25)</f>
        <v>0.6</v>
      </c>
      <c r="Q25" s="143">
        <f t="shared" ref="Q25" si="18">IF(D25=0,"",(H25+I25*2+J25*3+K25*4)/D25)</f>
        <v>0.6</v>
      </c>
      <c r="R25" s="144">
        <f t="shared" ref="R25" si="19">IF(C25=0,"",(F25+L25)/C25)</f>
        <v>0.6</v>
      </c>
    </row>
    <row r="26" spans="1:18" s="20" customFormat="1" x14ac:dyDescent="0.2">
      <c r="A26" s="31" t="s">
        <v>26</v>
      </c>
      <c r="B26" s="137">
        <f>SUM('PO#1:PO#2'!B26)</f>
        <v>0</v>
      </c>
      <c r="C26" s="137">
        <f>SUM('PO#1:PO#2'!C26)</f>
        <v>0</v>
      </c>
      <c r="D26" s="137">
        <f>SUM('PO#1:PO#2'!D26)</f>
        <v>0</v>
      </c>
      <c r="E26" s="137">
        <f>SUM('PO#1:PO#2'!E26)</f>
        <v>0</v>
      </c>
      <c r="F26" s="137">
        <f>SUM('PO#1:PO#2'!F26)</f>
        <v>0</v>
      </c>
      <c r="G26" s="137">
        <f>SUM('PO#1:PO#2'!G26)</f>
        <v>0</v>
      </c>
      <c r="H26" s="137">
        <f>SUM('PO#1:PO#2'!H26)</f>
        <v>0</v>
      </c>
      <c r="I26" s="137">
        <f>SUM('PO#1:PO#2'!I26)</f>
        <v>0</v>
      </c>
      <c r="J26" s="137">
        <f>SUM('PO#1:PO#2'!J26)</f>
        <v>0</v>
      </c>
      <c r="K26" s="137">
        <f>SUM('PO#1:PO#2'!K26)</f>
        <v>0</v>
      </c>
      <c r="L26" s="137">
        <f>SUM('PO#1:PO#2'!L26)</f>
        <v>0</v>
      </c>
      <c r="M26" s="137">
        <f>SUM('PO#1:PO#2'!M26)</f>
        <v>0</v>
      </c>
      <c r="N26" s="137">
        <f>SUM('PO#1:PO#2'!N26)</f>
        <v>0</v>
      </c>
      <c r="O26" s="142"/>
      <c r="P26" s="143" t="str">
        <f t="shared" si="2"/>
        <v/>
      </c>
      <c r="Q26" s="143" t="str">
        <f t="shared" si="3"/>
        <v/>
      </c>
      <c r="R26" s="144" t="str">
        <f t="shared" si="4"/>
        <v/>
      </c>
    </row>
    <row r="27" spans="1:18" s="20" customFormat="1" x14ac:dyDescent="0.2">
      <c r="A27" s="31" t="s">
        <v>94</v>
      </c>
      <c r="B27" s="137">
        <f>SUM('PO#1:PO#2'!B27)</f>
        <v>0</v>
      </c>
      <c r="C27" s="137">
        <f>SUM('PO#1:PO#2'!C27)</f>
        <v>0</v>
      </c>
      <c r="D27" s="137">
        <f>SUM('PO#1:PO#2'!D27)</f>
        <v>0</v>
      </c>
      <c r="E27" s="137">
        <f>SUM('PO#1:PO#2'!E27)</f>
        <v>0</v>
      </c>
      <c r="F27" s="137">
        <f>SUM('PO#1:PO#2'!F27)</f>
        <v>0</v>
      </c>
      <c r="G27" s="137">
        <f>SUM('PO#1:PO#2'!G27)</f>
        <v>0</v>
      </c>
      <c r="H27" s="137">
        <f>SUM('PO#1:PO#2'!H27)</f>
        <v>0</v>
      </c>
      <c r="I27" s="137">
        <f>SUM('PO#1:PO#2'!I27)</f>
        <v>0</v>
      </c>
      <c r="J27" s="137">
        <f>SUM('PO#1:PO#2'!J27)</f>
        <v>0</v>
      </c>
      <c r="K27" s="137">
        <f>SUM('PO#1:PO#2'!K27)</f>
        <v>0</v>
      </c>
      <c r="L27" s="137">
        <f>SUM('PO#1:PO#2'!L27)</f>
        <v>0</v>
      </c>
      <c r="M27" s="137">
        <f>SUM('PO#1:PO#2'!M27)</f>
        <v>0</v>
      </c>
      <c r="N27" s="137">
        <f>SUM('PO#1:PO#2'!N27)</f>
        <v>0</v>
      </c>
      <c r="O27" s="142"/>
      <c r="P27" s="143"/>
      <c r="Q27" s="143"/>
      <c r="R27" s="144"/>
    </row>
    <row r="28" spans="1:18" s="20" customFormat="1" x14ac:dyDescent="0.2">
      <c r="A28" s="31" t="s">
        <v>27</v>
      </c>
      <c r="B28" s="137">
        <f>SUM('PO#1:PO#2'!B28)</f>
        <v>0</v>
      </c>
      <c r="C28" s="137">
        <f>SUM('PO#1:PO#2'!C28)</f>
        <v>0</v>
      </c>
      <c r="D28" s="137">
        <f>SUM('PO#1:PO#2'!D28)</f>
        <v>0</v>
      </c>
      <c r="E28" s="137">
        <f>SUM('PO#1:PO#2'!E28)</f>
        <v>0</v>
      </c>
      <c r="F28" s="137">
        <f>SUM('PO#1:PO#2'!F28)</f>
        <v>0</v>
      </c>
      <c r="G28" s="137">
        <f>SUM('PO#1:PO#2'!G28)</f>
        <v>0</v>
      </c>
      <c r="H28" s="137">
        <f>SUM('PO#1:PO#2'!H28)</f>
        <v>0</v>
      </c>
      <c r="I28" s="137">
        <f>SUM('PO#1:PO#2'!I28)</f>
        <v>0</v>
      </c>
      <c r="J28" s="137">
        <f>SUM('PO#1:PO#2'!J28)</f>
        <v>0</v>
      </c>
      <c r="K28" s="137">
        <f>SUM('PO#1:PO#2'!K28)</f>
        <v>0</v>
      </c>
      <c r="L28" s="137">
        <f>SUM('PO#1:PO#2'!L28)</f>
        <v>0</v>
      </c>
      <c r="M28" s="137">
        <f>SUM('PO#1:PO#2'!M28)</f>
        <v>0</v>
      </c>
      <c r="N28" s="137">
        <f>SUM('PO#1:PO#2'!N28)</f>
        <v>0</v>
      </c>
      <c r="O28" s="142"/>
      <c r="P28" s="143" t="str">
        <f t="shared" si="2"/>
        <v/>
      </c>
      <c r="Q28" s="143" t="str">
        <f t="shared" si="3"/>
        <v/>
      </c>
      <c r="R28" s="144" t="str">
        <f t="shared" si="4"/>
        <v/>
      </c>
    </row>
    <row r="29" spans="1:18" s="20" customFormat="1" x14ac:dyDescent="0.2">
      <c r="A29" s="31" t="s">
        <v>28</v>
      </c>
      <c r="B29" s="137">
        <f>SUM('PO#1:PO#2'!B29)</f>
        <v>2</v>
      </c>
      <c r="C29" s="137">
        <f>SUM('PO#1:PO#2'!C29)</f>
        <v>5</v>
      </c>
      <c r="D29" s="137">
        <f>SUM('PO#1:PO#2'!D29)</f>
        <v>5</v>
      </c>
      <c r="E29" s="137">
        <f>SUM('PO#1:PO#2'!E29)</f>
        <v>0</v>
      </c>
      <c r="F29" s="137">
        <f>SUM('PO#1:PO#2'!F29)</f>
        <v>1</v>
      </c>
      <c r="G29" s="137">
        <f>SUM('PO#1:PO#2'!G29)</f>
        <v>0</v>
      </c>
      <c r="H29" s="137">
        <f>SUM('PO#1:PO#2'!H29)</f>
        <v>1</v>
      </c>
      <c r="I29" s="137">
        <f>SUM('PO#1:PO#2'!I29)</f>
        <v>0</v>
      </c>
      <c r="J29" s="137">
        <f>SUM('PO#1:PO#2'!J29)</f>
        <v>0</v>
      </c>
      <c r="K29" s="137">
        <f>SUM('PO#1:PO#2'!K29)</f>
        <v>0</v>
      </c>
      <c r="L29" s="137">
        <f>SUM('PO#1:PO#2'!L29)</f>
        <v>0</v>
      </c>
      <c r="M29" s="137">
        <f>SUM('PO#1:PO#2'!M29)</f>
        <v>0</v>
      </c>
      <c r="N29" s="137">
        <f>SUM('PO#1:PO#2'!N29)</f>
        <v>0</v>
      </c>
      <c r="O29" s="142"/>
      <c r="P29" s="143">
        <f t="shared" si="2"/>
        <v>0.2</v>
      </c>
      <c r="Q29" s="143">
        <f t="shared" si="3"/>
        <v>0.2</v>
      </c>
      <c r="R29" s="144">
        <f t="shared" si="4"/>
        <v>0.2</v>
      </c>
    </row>
    <row r="30" spans="1:18" s="20" customFormat="1" x14ac:dyDescent="0.2">
      <c r="A30" s="31" t="s">
        <v>46</v>
      </c>
      <c r="B30" s="137">
        <f>SUM('PO#1:PO#2'!B30)</f>
        <v>1</v>
      </c>
      <c r="C30" s="137">
        <f>SUM('PO#1:PO#2'!C30)</f>
        <v>4</v>
      </c>
      <c r="D30" s="137">
        <f>SUM('PO#1:PO#2'!D30)</f>
        <v>3</v>
      </c>
      <c r="E30" s="137">
        <f>SUM('PO#1:PO#2'!E30)</f>
        <v>0</v>
      </c>
      <c r="F30" s="137">
        <f>SUM('PO#1:PO#2'!F30)</f>
        <v>3</v>
      </c>
      <c r="G30" s="137">
        <f>SUM('PO#1:PO#2'!G30)</f>
        <v>3</v>
      </c>
      <c r="H30" s="137">
        <f>SUM('PO#1:PO#2'!H30)</f>
        <v>3</v>
      </c>
      <c r="I30" s="137">
        <f>SUM('PO#1:PO#2'!I30)</f>
        <v>0</v>
      </c>
      <c r="J30" s="137">
        <f>SUM('PO#1:PO#2'!J30)</f>
        <v>0</v>
      </c>
      <c r="K30" s="137">
        <f>SUM('PO#1:PO#2'!K30)</f>
        <v>0</v>
      </c>
      <c r="L30" s="137">
        <f>SUM('PO#1:PO#2'!L30)</f>
        <v>0</v>
      </c>
      <c r="M30" s="137">
        <f>SUM('PO#1:PO#2'!M30)</f>
        <v>1</v>
      </c>
      <c r="N30" s="137">
        <f>SUM('PO#1:PO#2'!N30)</f>
        <v>0</v>
      </c>
      <c r="O30" s="142"/>
      <c r="P30" s="143">
        <f t="shared" si="2"/>
        <v>1</v>
      </c>
      <c r="Q30" s="143">
        <f t="shared" si="3"/>
        <v>1</v>
      </c>
      <c r="R30" s="144">
        <f t="shared" si="4"/>
        <v>0.75</v>
      </c>
    </row>
    <row r="31" spans="1:18" s="20" customFormat="1" x14ac:dyDescent="0.2">
      <c r="A31" s="31" t="s">
        <v>48</v>
      </c>
      <c r="B31" s="137">
        <f>SUM('PO#1:PO#2'!B31)</f>
        <v>0</v>
      </c>
      <c r="C31" s="137">
        <f>SUM('PO#1:PO#2'!C31)</f>
        <v>0</v>
      </c>
      <c r="D31" s="137">
        <f>SUM('PO#1:PO#2'!D31)</f>
        <v>0</v>
      </c>
      <c r="E31" s="137">
        <f>SUM('PO#1:PO#2'!E31)</f>
        <v>0</v>
      </c>
      <c r="F31" s="137">
        <f>SUM('PO#1:PO#2'!F31)</f>
        <v>0</v>
      </c>
      <c r="G31" s="137">
        <f>SUM('PO#1:PO#2'!G31)</f>
        <v>0</v>
      </c>
      <c r="H31" s="137">
        <f>SUM('PO#1:PO#2'!H31)</f>
        <v>0</v>
      </c>
      <c r="I31" s="137">
        <f>SUM('PO#1:PO#2'!I31)</f>
        <v>0</v>
      </c>
      <c r="J31" s="137">
        <f>SUM('PO#1:PO#2'!J31)</f>
        <v>0</v>
      </c>
      <c r="K31" s="137">
        <f>SUM('PO#1:PO#2'!K31)</f>
        <v>0</v>
      </c>
      <c r="L31" s="137">
        <f>SUM('PO#1:PO#2'!L31)</f>
        <v>0</v>
      </c>
      <c r="M31" s="137">
        <f>SUM('PO#1:PO#2'!M31)</f>
        <v>0</v>
      </c>
      <c r="N31" s="137">
        <f>SUM('PO#1:PO#2'!N31)</f>
        <v>0</v>
      </c>
      <c r="O31" s="142"/>
      <c r="P31" s="143" t="str">
        <f t="shared" ref="P31:P40" si="20">IF(D31=0,"",F31/D31)</f>
        <v/>
      </c>
      <c r="Q31" s="143" t="str">
        <f t="shared" ref="Q31:Q40" si="21">IF(D31=0,"",(H31+I31*2+J31*3+K31*4)/D31)</f>
        <v/>
      </c>
      <c r="R31" s="144" t="str">
        <f t="shared" ref="R31:R40" si="22">IF(C31=0,"",(F31+L31)/C31)</f>
        <v/>
      </c>
    </row>
    <row r="32" spans="1:18" s="20" customFormat="1" x14ac:dyDescent="0.2">
      <c r="A32" s="31" t="s">
        <v>66</v>
      </c>
      <c r="B32" s="137">
        <f>SUM('PO#1:PO#2'!B32)</f>
        <v>0</v>
      </c>
      <c r="C32" s="137">
        <f>SUM('PO#1:PO#2'!C32)</f>
        <v>0</v>
      </c>
      <c r="D32" s="137">
        <f>SUM('PO#1:PO#2'!D32)</f>
        <v>0</v>
      </c>
      <c r="E32" s="137">
        <f>SUM('PO#1:PO#2'!E32)</f>
        <v>0</v>
      </c>
      <c r="F32" s="137">
        <f>SUM('PO#1:PO#2'!F32)</f>
        <v>0</v>
      </c>
      <c r="G32" s="137">
        <f>SUM('PO#1:PO#2'!G32)</f>
        <v>0</v>
      </c>
      <c r="H32" s="137">
        <f>SUM('PO#1:PO#2'!H32)</f>
        <v>0</v>
      </c>
      <c r="I32" s="137">
        <f>SUM('PO#1:PO#2'!I32)</f>
        <v>0</v>
      </c>
      <c r="J32" s="137">
        <f>SUM('PO#1:PO#2'!J32)</f>
        <v>0</v>
      </c>
      <c r="K32" s="137">
        <f>SUM('PO#1:PO#2'!K32)</f>
        <v>0</v>
      </c>
      <c r="L32" s="137">
        <f>SUM('PO#1:PO#2'!L32)</f>
        <v>0</v>
      </c>
      <c r="M32" s="137">
        <f>SUM('PO#1:PO#2'!M32)</f>
        <v>0</v>
      </c>
      <c r="N32" s="137">
        <f>SUM('PO#1:PO#2'!N32)</f>
        <v>0</v>
      </c>
      <c r="O32" s="142"/>
      <c r="P32" s="143" t="str">
        <f t="shared" si="20"/>
        <v/>
      </c>
      <c r="Q32" s="143" t="str">
        <f t="shared" si="21"/>
        <v/>
      </c>
      <c r="R32" s="144" t="str">
        <f t="shared" si="22"/>
        <v/>
      </c>
    </row>
    <row r="33" spans="1:18" s="20" customFormat="1" x14ac:dyDescent="0.2">
      <c r="A33" s="31" t="s">
        <v>47</v>
      </c>
      <c r="B33" s="137">
        <f>SUM('PO#1:PO#2'!B33)</f>
        <v>0</v>
      </c>
      <c r="C33" s="137">
        <f>SUM('PO#1:PO#2'!C33)</f>
        <v>0</v>
      </c>
      <c r="D33" s="137">
        <f>SUM('PO#1:PO#2'!D33)</f>
        <v>0</v>
      </c>
      <c r="E33" s="137">
        <f>SUM('PO#1:PO#2'!E33)</f>
        <v>0</v>
      </c>
      <c r="F33" s="137">
        <f>SUM('PO#1:PO#2'!F33)</f>
        <v>0</v>
      </c>
      <c r="G33" s="137">
        <f>SUM('PO#1:PO#2'!G33)</f>
        <v>0</v>
      </c>
      <c r="H33" s="137">
        <f>SUM('PO#1:PO#2'!H33)</f>
        <v>0</v>
      </c>
      <c r="I33" s="137">
        <f>SUM('PO#1:PO#2'!I33)</f>
        <v>0</v>
      </c>
      <c r="J33" s="137">
        <f>SUM('PO#1:PO#2'!J33)</f>
        <v>0</v>
      </c>
      <c r="K33" s="137">
        <f>SUM('PO#1:PO#2'!K33)</f>
        <v>0</v>
      </c>
      <c r="L33" s="137">
        <f>SUM('PO#1:PO#2'!L33)</f>
        <v>0</v>
      </c>
      <c r="M33" s="137">
        <f>SUM('PO#1:PO#2'!M33)</f>
        <v>0</v>
      </c>
      <c r="N33" s="137">
        <f>SUM('PO#1:PO#2'!N33)</f>
        <v>0</v>
      </c>
      <c r="O33" s="142"/>
      <c r="P33" s="143" t="str">
        <f t="shared" si="20"/>
        <v/>
      </c>
      <c r="Q33" s="143" t="str">
        <f t="shared" si="21"/>
        <v/>
      </c>
      <c r="R33" s="144" t="str">
        <f t="shared" si="22"/>
        <v/>
      </c>
    </row>
    <row r="34" spans="1:18" s="20" customFormat="1" x14ac:dyDescent="0.2">
      <c r="A34" s="31" t="s">
        <v>29</v>
      </c>
      <c r="B34" s="137">
        <f>SUM('PO#1:PO#2'!B34)</f>
        <v>1</v>
      </c>
      <c r="C34" s="137">
        <f>SUM('PO#1:PO#2'!C34)</f>
        <v>3</v>
      </c>
      <c r="D34" s="137">
        <f>SUM('PO#1:PO#2'!D34)</f>
        <v>3</v>
      </c>
      <c r="E34" s="137">
        <f>SUM('PO#1:PO#2'!E34)</f>
        <v>2</v>
      </c>
      <c r="F34" s="137">
        <f>SUM('PO#1:PO#2'!F34)</f>
        <v>2</v>
      </c>
      <c r="G34" s="137">
        <f>SUM('PO#1:PO#2'!G34)</f>
        <v>0</v>
      </c>
      <c r="H34" s="137">
        <f>SUM('PO#1:PO#2'!H34)</f>
        <v>2</v>
      </c>
      <c r="I34" s="137">
        <f>SUM('PO#1:PO#2'!I34)</f>
        <v>0</v>
      </c>
      <c r="J34" s="137">
        <f>SUM('PO#1:PO#2'!J34)</f>
        <v>0</v>
      </c>
      <c r="K34" s="137">
        <f>SUM('PO#1:PO#2'!K34)</f>
        <v>0</v>
      </c>
      <c r="L34" s="137">
        <f>SUM('PO#1:PO#2'!L34)</f>
        <v>0</v>
      </c>
      <c r="M34" s="137">
        <f>SUM('PO#1:PO#2'!M34)</f>
        <v>0</v>
      </c>
      <c r="N34" s="137">
        <f>SUM('PO#1:PO#2'!N34)</f>
        <v>0</v>
      </c>
      <c r="O34" s="142"/>
      <c r="P34" s="143">
        <f t="shared" si="20"/>
        <v>0.66666666666666663</v>
      </c>
      <c r="Q34" s="143">
        <f t="shared" si="21"/>
        <v>0.66666666666666663</v>
      </c>
      <c r="R34" s="144">
        <f t="shared" si="22"/>
        <v>0.66666666666666663</v>
      </c>
    </row>
    <row r="35" spans="1:18" s="20" customFormat="1" x14ac:dyDescent="0.2">
      <c r="A35" s="31" t="s">
        <v>30</v>
      </c>
      <c r="B35" s="137">
        <f>SUM('PO#1:PO#2'!B35)</f>
        <v>2</v>
      </c>
      <c r="C35" s="137">
        <f>SUM('PO#1:PO#2'!C35)</f>
        <v>5</v>
      </c>
      <c r="D35" s="137">
        <f>SUM('PO#1:PO#2'!D35)</f>
        <v>5</v>
      </c>
      <c r="E35" s="137">
        <f>SUM('PO#1:PO#2'!E35)</f>
        <v>1</v>
      </c>
      <c r="F35" s="137">
        <f>SUM('PO#1:PO#2'!F35)</f>
        <v>2</v>
      </c>
      <c r="G35" s="137">
        <f>SUM('PO#1:PO#2'!G35)</f>
        <v>0</v>
      </c>
      <c r="H35" s="137">
        <f>SUM('PO#1:PO#2'!H35)</f>
        <v>1</v>
      </c>
      <c r="I35" s="137">
        <f>SUM('PO#1:PO#2'!I35)</f>
        <v>1</v>
      </c>
      <c r="J35" s="137">
        <f>SUM('PO#1:PO#2'!J35)</f>
        <v>0</v>
      </c>
      <c r="K35" s="137">
        <f>SUM('PO#1:PO#2'!K35)</f>
        <v>0</v>
      </c>
      <c r="L35" s="137">
        <f>SUM('PO#1:PO#2'!L35)</f>
        <v>0</v>
      </c>
      <c r="M35" s="137">
        <f>SUM('PO#1:PO#2'!M35)</f>
        <v>0</v>
      </c>
      <c r="N35" s="137">
        <f>SUM('PO#1:PO#2'!N35)</f>
        <v>0</v>
      </c>
      <c r="O35" s="142"/>
      <c r="P35" s="143">
        <f t="shared" si="20"/>
        <v>0.4</v>
      </c>
      <c r="Q35" s="143">
        <f t="shared" si="21"/>
        <v>0.6</v>
      </c>
      <c r="R35" s="144">
        <f t="shared" si="22"/>
        <v>0.4</v>
      </c>
    </row>
    <row r="36" spans="1:18" s="20" customFormat="1" x14ac:dyDescent="0.2">
      <c r="A36" s="31" t="s">
        <v>31</v>
      </c>
      <c r="B36" s="137">
        <f>SUM('PO#1:PO#2'!B36)</f>
        <v>2</v>
      </c>
      <c r="C36" s="137">
        <f>SUM('PO#1:PO#2'!C36)</f>
        <v>7</v>
      </c>
      <c r="D36" s="137">
        <f>SUM('PO#1:PO#2'!D36)</f>
        <v>7</v>
      </c>
      <c r="E36" s="141">
        <f>SUM('PO#1:PO#2'!E36)</f>
        <v>4</v>
      </c>
      <c r="F36" s="141">
        <f>SUM('PO#1:PO#2'!F36)</f>
        <v>6</v>
      </c>
      <c r="G36" s="137">
        <f>SUM('PO#1:PO#2'!G36)</f>
        <v>3</v>
      </c>
      <c r="H36" s="137">
        <f>SUM('PO#1:PO#2'!H36)</f>
        <v>3</v>
      </c>
      <c r="I36" s="141">
        <f>SUM('PO#1:PO#2'!I36)</f>
        <v>2</v>
      </c>
      <c r="J36" s="141">
        <f>SUM('PO#1:PO#2'!J36)</f>
        <v>1</v>
      </c>
      <c r="K36" s="137">
        <f>SUM('PO#1:PO#2'!K36)</f>
        <v>0</v>
      </c>
      <c r="L36" s="137">
        <f>SUM('PO#1:PO#2'!L36)</f>
        <v>0</v>
      </c>
      <c r="M36" s="137">
        <f>SUM('PO#1:PO#2'!M36)</f>
        <v>0</v>
      </c>
      <c r="N36" s="137">
        <f>SUM('PO#1:PO#2'!N36)</f>
        <v>0</v>
      </c>
      <c r="O36" s="142"/>
      <c r="P36" s="143">
        <f t="shared" si="20"/>
        <v>0.8571428571428571</v>
      </c>
      <c r="Q36" s="143">
        <f t="shared" si="21"/>
        <v>1.4285714285714286</v>
      </c>
      <c r="R36" s="144">
        <f t="shared" si="22"/>
        <v>0.8571428571428571</v>
      </c>
    </row>
    <row r="37" spans="1:18" s="20" customFormat="1" x14ac:dyDescent="0.2">
      <c r="A37" s="91" t="s">
        <v>32</v>
      </c>
      <c r="B37" s="137">
        <f>SUM('PO#1:PO#2'!B37)</f>
        <v>2</v>
      </c>
      <c r="C37" s="137">
        <f>SUM('PO#1:PO#2'!C37)</f>
        <v>6</v>
      </c>
      <c r="D37" s="137">
        <f>SUM('PO#1:PO#2'!D37)</f>
        <v>6</v>
      </c>
      <c r="E37" s="137">
        <f>SUM('PO#1:PO#2'!E37)</f>
        <v>0</v>
      </c>
      <c r="F37" s="137">
        <f>SUM('PO#1:PO#2'!F37)</f>
        <v>1</v>
      </c>
      <c r="G37" s="137">
        <f>SUM('PO#1:PO#2'!G37)</f>
        <v>0</v>
      </c>
      <c r="H37" s="137">
        <f>SUM('PO#1:PO#2'!H37)</f>
        <v>1</v>
      </c>
      <c r="I37" s="137">
        <f>SUM('PO#1:PO#2'!I37)</f>
        <v>0</v>
      </c>
      <c r="J37" s="137">
        <f>SUM('PO#1:PO#2'!J37)</f>
        <v>0</v>
      </c>
      <c r="K37" s="137">
        <f>SUM('PO#1:PO#2'!K37)</f>
        <v>0</v>
      </c>
      <c r="L37" s="137">
        <f>SUM('PO#1:PO#2'!L37)</f>
        <v>0</v>
      </c>
      <c r="M37" s="137">
        <f>SUM('PO#1:PO#2'!M37)</f>
        <v>0</v>
      </c>
      <c r="N37" s="137">
        <f>SUM('PO#1:PO#2'!N37)</f>
        <v>0</v>
      </c>
      <c r="O37" s="145"/>
      <c r="P37" s="143">
        <f t="shared" si="20"/>
        <v>0.16666666666666666</v>
      </c>
      <c r="Q37" s="143">
        <f t="shared" si="21"/>
        <v>0.16666666666666666</v>
      </c>
      <c r="R37" s="144">
        <f t="shared" si="22"/>
        <v>0.16666666666666666</v>
      </c>
    </row>
    <row r="38" spans="1:18" s="20" customFormat="1" x14ac:dyDescent="0.2">
      <c r="A38" s="91" t="s">
        <v>101</v>
      </c>
      <c r="B38" s="137">
        <f>SUM('PO#1:PO#2'!B38)</f>
        <v>2</v>
      </c>
      <c r="C38" s="137">
        <f>SUM('PO#1:PO#2'!C38)</f>
        <v>7</v>
      </c>
      <c r="D38" s="137">
        <f>SUM('PO#1:PO#2'!D38)</f>
        <v>7</v>
      </c>
      <c r="E38" s="137">
        <f>SUM('PO#1:PO#2'!E38)</f>
        <v>2</v>
      </c>
      <c r="F38" s="137">
        <f>SUM('PO#1:PO#2'!F38)</f>
        <v>3</v>
      </c>
      <c r="G38" s="137">
        <f>SUM('PO#1:PO#2'!G38)</f>
        <v>0</v>
      </c>
      <c r="H38" s="137">
        <f>SUM('PO#1:PO#2'!H38)</f>
        <v>3</v>
      </c>
      <c r="I38" s="137">
        <f>SUM('PO#1:PO#2'!I38)</f>
        <v>0</v>
      </c>
      <c r="J38" s="137">
        <f>SUM('PO#1:PO#2'!J38)</f>
        <v>0</v>
      </c>
      <c r="K38" s="137">
        <f>SUM('PO#1:PO#2'!K38)</f>
        <v>0</v>
      </c>
      <c r="L38" s="137">
        <f>SUM('PO#1:PO#2'!L38)</f>
        <v>0</v>
      </c>
      <c r="M38" s="137">
        <f>SUM('PO#1:PO#2'!M38)</f>
        <v>0</v>
      </c>
      <c r="N38" s="137">
        <f>SUM('PO#1:PO#2'!N38)</f>
        <v>0</v>
      </c>
      <c r="O38" s="145"/>
      <c r="P38" s="143">
        <f t="shared" si="20"/>
        <v>0.42857142857142855</v>
      </c>
      <c r="Q38" s="143">
        <f t="shared" si="21"/>
        <v>0.42857142857142855</v>
      </c>
      <c r="R38" s="144">
        <f t="shared" si="22"/>
        <v>0.42857142857142855</v>
      </c>
    </row>
    <row r="39" spans="1:18" s="20" customFormat="1" x14ac:dyDescent="0.2">
      <c r="A39" s="92" t="s">
        <v>81</v>
      </c>
      <c r="B39" s="137">
        <f>SUM('PO#1:PO#2'!B39)</f>
        <v>0</v>
      </c>
      <c r="C39" s="137">
        <f>SUM('PO#1:PO#2'!C39)</f>
        <v>0</v>
      </c>
      <c r="D39" s="137">
        <f>SUM('PO#1:PO#2'!D39)</f>
        <v>0</v>
      </c>
      <c r="E39" s="137">
        <f>SUM('PO#1:PO#2'!E39)</f>
        <v>0</v>
      </c>
      <c r="F39" s="137">
        <f>SUM('PO#1:PO#2'!F39)</f>
        <v>0</v>
      </c>
      <c r="G39" s="137">
        <f>SUM('PO#1:PO#2'!G39)</f>
        <v>0</v>
      </c>
      <c r="H39" s="137">
        <f>SUM('PO#1:PO#2'!H39)</f>
        <v>0</v>
      </c>
      <c r="I39" s="137">
        <f>SUM('PO#1:PO#2'!I39)</f>
        <v>0</v>
      </c>
      <c r="J39" s="137">
        <f>SUM('PO#1:PO#2'!J39)</f>
        <v>0</v>
      </c>
      <c r="K39" s="137">
        <f>SUM('PO#1:PO#2'!K39)</f>
        <v>0</v>
      </c>
      <c r="L39" s="137">
        <f>SUM('PO#1:PO#2'!L39)</f>
        <v>0</v>
      </c>
      <c r="M39" s="137">
        <f>SUM('PO#1:PO#2'!M39)</f>
        <v>0</v>
      </c>
      <c r="N39" s="137">
        <f>SUM('PO#1:PO#2'!N39)</f>
        <v>0</v>
      </c>
      <c r="O39" s="145"/>
      <c r="P39" s="143" t="str">
        <f t="shared" si="20"/>
        <v/>
      </c>
      <c r="Q39" s="143" t="str">
        <f t="shared" si="21"/>
        <v/>
      </c>
      <c r="R39" s="144" t="str">
        <f t="shared" si="22"/>
        <v/>
      </c>
    </row>
    <row r="40" spans="1:18" s="20" customFormat="1" ht="16" thickBot="1" x14ac:dyDescent="0.25">
      <c r="A40" s="93" t="s">
        <v>82</v>
      </c>
      <c r="B40" s="146">
        <f>SUM('PO#1:PO#2'!B40)</f>
        <v>2</v>
      </c>
      <c r="C40" s="146">
        <f>SUM('PO#1:PO#2'!C40)</f>
        <v>7</v>
      </c>
      <c r="D40" s="146">
        <f>SUM('PO#1:PO#2'!D40)</f>
        <v>7</v>
      </c>
      <c r="E40" s="146">
        <f>SUM('PO#1:PO#2'!E40)</f>
        <v>4</v>
      </c>
      <c r="F40" s="146">
        <f>SUM('PO#1:PO#2'!F40)</f>
        <v>6</v>
      </c>
      <c r="G40" s="146">
        <f>SUM('PO#1:PO#2'!G40)</f>
        <v>1</v>
      </c>
      <c r="H40" s="147">
        <f>SUM('PO#1:PO#2'!H40)</f>
        <v>6</v>
      </c>
      <c r="I40" s="146">
        <f>SUM('PO#1:PO#2'!I40)</f>
        <v>0</v>
      </c>
      <c r="J40" s="146">
        <f>SUM('PO#1:PO#2'!J40)</f>
        <v>0</v>
      </c>
      <c r="K40" s="146">
        <f>SUM('PO#1:PO#2'!K40)</f>
        <v>0</v>
      </c>
      <c r="L40" s="146">
        <f>SUM('PO#1:PO#2'!L40)</f>
        <v>0</v>
      </c>
      <c r="M40" s="146">
        <f>SUM('PO#1:PO#2'!M40)</f>
        <v>0</v>
      </c>
      <c r="N40" s="146">
        <f>SUM('PO#1:PO#2'!N40)</f>
        <v>0</v>
      </c>
      <c r="O40" s="148"/>
      <c r="P40" s="149">
        <f t="shared" si="20"/>
        <v>0.8571428571428571</v>
      </c>
      <c r="Q40" s="149">
        <f t="shared" si="21"/>
        <v>0.8571428571428571</v>
      </c>
      <c r="R40" s="150">
        <f t="shared" si="22"/>
        <v>0.8571428571428571</v>
      </c>
    </row>
    <row r="41" spans="1:18" s="20" customFormat="1" x14ac:dyDescent="0.2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59"/>
      <c r="Q41" s="151"/>
      <c r="R41" s="151"/>
    </row>
    <row r="42" spans="1:18" s="20" customFormat="1" x14ac:dyDescent="0.2">
      <c r="A42" s="95"/>
      <c r="P42" s="14" t="s">
        <v>38</v>
      </c>
      <c r="Q42" s="75"/>
      <c r="R42" s="75"/>
    </row>
    <row r="43" spans="1:18" s="20" customFormat="1" x14ac:dyDescent="0.2">
      <c r="A43" s="130" t="s">
        <v>33</v>
      </c>
      <c r="B43" s="152" t="s">
        <v>2</v>
      </c>
      <c r="C43" s="152" t="s">
        <v>34</v>
      </c>
      <c r="D43" s="152" t="s">
        <v>6</v>
      </c>
      <c r="E43" s="152" t="s">
        <v>12</v>
      </c>
      <c r="F43" s="152" t="s">
        <v>15</v>
      </c>
      <c r="G43" s="152"/>
      <c r="H43" s="153"/>
      <c r="I43" s="152"/>
      <c r="J43" s="152" t="s">
        <v>35</v>
      </c>
      <c r="K43" s="152" t="s">
        <v>36</v>
      </c>
      <c r="L43" s="152" t="s">
        <v>37</v>
      </c>
      <c r="P43" s="75"/>
      <c r="Q43" s="75"/>
      <c r="R43" s="75"/>
    </row>
    <row r="44" spans="1:18" s="20" customFormat="1" x14ac:dyDescent="0.2">
      <c r="A44" s="22" t="s">
        <v>102</v>
      </c>
      <c r="B44" s="153">
        <v>2</v>
      </c>
      <c r="C44" s="153">
        <v>6</v>
      </c>
      <c r="D44" s="153">
        <v>12</v>
      </c>
      <c r="E44" s="153"/>
      <c r="F44" s="153"/>
      <c r="G44" s="67"/>
      <c r="H44" s="67"/>
      <c r="I44" s="67"/>
      <c r="J44" s="153">
        <v>0</v>
      </c>
      <c r="K44" s="153">
        <v>2</v>
      </c>
      <c r="L44" s="153"/>
      <c r="P44" s="75"/>
      <c r="Q44" s="75"/>
      <c r="R44" s="75"/>
    </row>
    <row r="45" spans="1:18" s="20" customFormat="1" x14ac:dyDescent="0.2">
      <c r="A45" s="22" t="s">
        <v>122</v>
      </c>
      <c r="B45" s="153"/>
      <c r="C45" s="153">
        <v>7</v>
      </c>
      <c r="D45" s="153">
        <v>9</v>
      </c>
      <c r="E45" s="153"/>
      <c r="F45" s="153"/>
      <c r="G45" s="67"/>
      <c r="H45" s="67"/>
      <c r="I45" s="67"/>
      <c r="J45" s="153"/>
      <c r="K45" s="153"/>
      <c r="L45" s="153"/>
      <c r="P45" s="75"/>
      <c r="Q45" s="75"/>
      <c r="R45" s="75"/>
    </row>
    <row r="46" spans="1:18" s="20" customFormat="1" x14ac:dyDescent="0.2">
      <c r="B46" s="153"/>
      <c r="C46" s="153"/>
      <c r="D46" s="153"/>
      <c r="E46" s="153"/>
      <c r="F46" s="153"/>
      <c r="G46" s="67"/>
      <c r="H46" s="67"/>
      <c r="I46" s="67"/>
      <c r="J46" s="153"/>
      <c r="K46" s="153"/>
      <c r="L46" s="153"/>
      <c r="P46" s="75"/>
      <c r="Q46" s="75"/>
      <c r="R46" s="75"/>
    </row>
    <row r="49" spans="1:20" s="20" customFormat="1" x14ac:dyDescent="0.2">
      <c r="A49" s="130" t="s">
        <v>49</v>
      </c>
      <c r="B49" s="152" t="s">
        <v>4</v>
      </c>
      <c r="C49" s="152" t="s">
        <v>5</v>
      </c>
      <c r="D49" s="152" t="s">
        <v>6</v>
      </c>
      <c r="E49" s="152" t="s">
        <v>7</v>
      </c>
      <c r="F49" s="152" t="s">
        <v>12</v>
      </c>
      <c r="G49" s="152" t="s">
        <v>15</v>
      </c>
      <c r="H49" s="152" t="s">
        <v>39</v>
      </c>
      <c r="I49" s="152"/>
      <c r="J49" s="152" t="s">
        <v>16</v>
      </c>
      <c r="K49" s="152"/>
      <c r="L49" s="152" t="s">
        <v>13</v>
      </c>
      <c r="M49" s="152"/>
      <c r="N49" s="152"/>
      <c r="O49" s="154" t="s">
        <v>40</v>
      </c>
      <c r="P49" s="155" t="s">
        <v>41</v>
      </c>
      <c r="R49" s="155" t="s">
        <v>42</v>
      </c>
      <c r="T49" s="152" t="s">
        <v>43</v>
      </c>
    </row>
    <row r="50" spans="1:20" s="20" customFormat="1" x14ac:dyDescent="0.2">
      <c r="A50" s="156" t="str">
        <f>'PO#1'!A50</f>
        <v>Trinity: 7/13/21</v>
      </c>
      <c r="B50" s="156">
        <f>'PO#1'!B50</f>
        <v>31</v>
      </c>
      <c r="C50" s="156">
        <f>'PO#1'!C50</f>
        <v>15</v>
      </c>
      <c r="D50" s="156">
        <f>'PO#1'!D50</f>
        <v>8</v>
      </c>
      <c r="E50" s="156">
        <f>'PO#1'!E50</f>
        <v>8</v>
      </c>
      <c r="F50" s="156">
        <f>'PO#1'!F50</f>
        <v>0</v>
      </c>
      <c r="G50" s="156">
        <f>'PO#1'!G50</f>
        <v>0</v>
      </c>
      <c r="H50" s="156">
        <f>'PO#1'!H50</f>
        <v>0</v>
      </c>
      <c r="I50" s="156">
        <f>'PO#1'!I50</f>
        <v>0</v>
      </c>
      <c r="J50" s="156">
        <f>'PO#1'!J50</f>
        <v>0.4838709677419355</v>
      </c>
      <c r="K50" s="156">
        <f>'PO#1'!K50</f>
        <v>0</v>
      </c>
      <c r="L50" s="156">
        <f>'PO#1'!L50</f>
        <v>1</v>
      </c>
      <c r="M50" s="156">
        <f>'PO#1'!M50</f>
        <v>0</v>
      </c>
      <c r="N50" s="156">
        <f>'PO#1'!N50</f>
        <v>0</v>
      </c>
      <c r="O50" s="156">
        <f>'PO#1'!O50</f>
        <v>0</v>
      </c>
      <c r="P50" s="156" t="str">
        <f>'PO#1'!P50</f>
        <v>L: 9-8</v>
      </c>
      <c r="Q50" s="156">
        <f>'PO#1'!Q50</f>
        <v>0</v>
      </c>
      <c r="R50" s="156" t="str">
        <f>'PO#1'!R50</f>
        <v>N/A</v>
      </c>
      <c r="S50" s="156">
        <f>'PO#1'!S50</f>
        <v>0</v>
      </c>
      <c r="T50" s="156" t="str">
        <f>'PO#1'!T50</f>
        <v>N/A</v>
      </c>
    </row>
    <row r="51" spans="1:20" s="20" customFormat="1" x14ac:dyDescent="0.2">
      <c r="A51" s="157" t="str">
        <f>'PO#2'!A50</f>
        <v>ELCA: 7/14/21</v>
      </c>
      <c r="B51" s="157">
        <f>'PO#2'!B50</f>
        <v>41</v>
      </c>
      <c r="C51" s="157">
        <f>'PO#2'!C50</f>
        <v>23</v>
      </c>
      <c r="D51" s="157">
        <f>'PO#2'!D50</f>
        <v>10</v>
      </c>
      <c r="E51" s="157">
        <f>'PO#2'!E50</f>
        <v>10</v>
      </c>
      <c r="F51" s="157">
        <f>'PO#2'!F50</f>
        <v>0</v>
      </c>
      <c r="G51" s="157">
        <f>'PO#2'!G50</f>
        <v>0</v>
      </c>
      <c r="H51" s="157">
        <f>'PO#2'!H50</f>
        <v>0</v>
      </c>
      <c r="I51" s="157">
        <f>'PO#2'!I50</f>
        <v>0</v>
      </c>
      <c r="J51" s="157">
        <f>'PO#2'!J50</f>
        <v>0.56097560975609762</v>
      </c>
      <c r="K51" s="157">
        <f>'PO#2'!K50</f>
        <v>0</v>
      </c>
      <c r="L51" s="157">
        <f>'PO#2'!L50</f>
        <v>2</v>
      </c>
      <c r="M51" s="157">
        <f>'PO#2'!M50</f>
        <v>0</v>
      </c>
      <c r="N51" s="157">
        <f>'PO#2'!N50</f>
        <v>0</v>
      </c>
      <c r="O51" s="157">
        <f>'PO#2'!O50</f>
        <v>0</v>
      </c>
      <c r="P51" s="157" t="str">
        <f>'PO#2'!P50</f>
        <v>L: 10-12</v>
      </c>
      <c r="Q51" s="157">
        <f>'PO#2'!Q50</f>
        <v>0</v>
      </c>
      <c r="R51" s="157" t="str">
        <f>'PO#2'!R50</f>
        <v>N/A</v>
      </c>
      <c r="S51" s="157">
        <f>'PO#2'!S50</f>
        <v>0</v>
      </c>
      <c r="T51" s="157" t="str">
        <f>'PO#2'!T50</f>
        <v>N/A</v>
      </c>
    </row>
    <row r="52" spans="1:20" s="20" customFormat="1" x14ac:dyDescent="0.2">
      <c r="A52" s="156"/>
      <c r="B52" s="153"/>
      <c r="C52" s="153"/>
      <c r="D52" s="153"/>
      <c r="E52" s="153"/>
      <c r="F52" s="153"/>
      <c r="G52" s="153"/>
      <c r="H52" s="153"/>
      <c r="J52" s="75" t="str">
        <f t="shared" ref="J52" si="23">IF(B52=0, "",C52/B52)</f>
        <v/>
      </c>
      <c r="P52" s="75"/>
      <c r="R52" s="75"/>
    </row>
    <row r="53" spans="1:20" s="20" customFormat="1" x14ac:dyDescent="0.2">
      <c r="A53" s="156"/>
      <c r="B53" s="153"/>
      <c r="C53" s="153"/>
      <c r="D53" s="153"/>
      <c r="E53" s="153"/>
      <c r="F53" s="153"/>
      <c r="G53" s="153"/>
      <c r="H53" s="153"/>
      <c r="J53" s="75"/>
      <c r="P53" s="75"/>
      <c r="R53" s="75"/>
    </row>
    <row r="54" spans="1:20" s="20" customFormat="1" x14ac:dyDescent="0.2">
      <c r="A54" s="156"/>
      <c r="B54" s="153"/>
      <c r="C54" s="153"/>
      <c r="D54" s="153"/>
      <c r="E54" s="153"/>
      <c r="F54" s="153"/>
      <c r="G54" s="153"/>
      <c r="H54" s="153"/>
      <c r="J54" s="75" t="str">
        <f t="shared" ref="J54" si="24">IF(B54=0, "",C54/B54)</f>
        <v/>
      </c>
      <c r="P54" s="75"/>
      <c r="R54" s="75"/>
    </row>
    <row r="55" spans="1:20" s="20" customFormat="1" x14ac:dyDescent="0.2">
      <c r="A55" s="158" t="s">
        <v>45</v>
      </c>
      <c r="B55" s="130">
        <f>SUM(B50:B53)</f>
        <v>72</v>
      </c>
      <c r="C55" s="130">
        <f>SUM(C46:C54)</f>
        <v>38</v>
      </c>
      <c r="D55" s="130">
        <f>SUM(D46:D54)</f>
        <v>18</v>
      </c>
      <c r="E55" s="130">
        <f>SUM(E46:E54)</f>
        <v>18</v>
      </c>
      <c r="F55" s="130">
        <f>SUM(F46:F54)</f>
        <v>0</v>
      </c>
      <c r="G55" s="130">
        <f>SUM(G46:G54)</f>
        <v>0</v>
      </c>
      <c r="H55" s="130">
        <f>SUM(H46:H54)</f>
        <v>0</v>
      </c>
      <c r="I55" s="130"/>
      <c r="J55" s="159">
        <f t="shared" ref="J55" si="25">(C55/B55)</f>
        <v>0.52777777777777779</v>
      </c>
      <c r="K55" s="130"/>
      <c r="L55" s="130">
        <f>SUM(L46:L54)</f>
        <v>3</v>
      </c>
      <c r="M55" s="130"/>
      <c r="P55" s="159" t="s">
        <v>127</v>
      </c>
      <c r="R55" s="75"/>
    </row>
    <row r="56" spans="1:20" s="20" customFormat="1" x14ac:dyDescent="0.2">
      <c r="J56" s="75"/>
      <c r="P56" s="75"/>
      <c r="R56" s="75"/>
    </row>
    <row r="57" spans="1:20" s="20" customFormat="1" x14ac:dyDescent="0.2">
      <c r="J57" s="75"/>
      <c r="P57" s="75"/>
      <c r="R57" s="75"/>
    </row>
    <row r="58" spans="1:20" s="20" customFormat="1" x14ac:dyDescent="0.2">
      <c r="A58" s="156"/>
      <c r="J58" s="75"/>
      <c r="P58" s="75"/>
      <c r="R58" s="75"/>
    </row>
    <row r="59" spans="1:20" s="20" customFormat="1" x14ac:dyDescent="0.2">
      <c r="A59" s="156"/>
      <c r="J59" s="75"/>
      <c r="P59" s="75"/>
      <c r="R59" s="75"/>
    </row>
    <row r="60" spans="1:20" s="20" customFormat="1" x14ac:dyDescent="0.2">
      <c r="A60" s="156"/>
      <c r="J60" s="75"/>
      <c r="P60" s="75"/>
      <c r="R60" s="75"/>
    </row>
    <row r="61" spans="1:20" s="20" customFormat="1" x14ac:dyDescent="0.2">
      <c r="A61" s="130"/>
      <c r="J61" s="75"/>
      <c r="P61" s="75"/>
      <c r="R61" s="75"/>
    </row>
    <row r="62" spans="1:20" s="20" customFormat="1" x14ac:dyDescent="0.2">
      <c r="A62" s="156"/>
      <c r="J62" s="75"/>
      <c r="P62" s="75"/>
      <c r="R62" s="75"/>
    </row>
    <row r="63" spans="1:20" s="20" customFormat="1" x14ac:dyDescent="0.2">
      <c r="A63" s="156"/>
      <c r="J63" s="75"/>
      <c r="P63" s="75"/>
      <c r="R63" s="75"/>
    </row>
    <row r="64" spans="1:20" s="20" customFormat="1" x14ac:dyDescent="0.2">
      <c r="A64" s="156"/>
      <c r="J64" s="75"/>
      <c r="P64" s="75"/>
      <c r="R64" s="75"/>
    </row>
    <row r="65" spans="1:18" s="20" customFormat="1" x14ac:dyDescent="0.2">
      <c r="A65" s="156"/>
      <c r="J65" s="75"/>
      <c r="P65" s="75"/>
      <c r="R65" s="75"/>
    </row>
    <row r="66" spans="1:18" s="20" customFormat="1" x14ac:dyDescent="0.2">
      <c r="A66" s="156"/>
      <c r="B66" s="130"/>
      <c r="C66" s="130"/>
      <c r="D66" s="130"/>
      <c r="E66" s="130"/>
      <c r="F66" s="130"/>
      <c r="G66" s="130"/>
      <c r="H66" s="130"/>
      <c r="I66" s="130"/>
      <c r="J66" s="159"/>
      <c r="K66" s="130"/>
      <c r="L66" s="130"/>
      <c r="M66" s="130"/>
      <c r="N66" s="130"/>
      <c r="O66" s="130"/>
      <c r="P66" s="159"/>
      <c r="Q66" s="159"/>
      <c r="R66" s="75"/>
    </row>
    <row r="67" spans="1:18" s="20" customFormat="1" x14ac:dyDescent="0.2">
      <c r="A67" s="158"/>
      <c r="B67" s="160"/>
      <c r="C67" s="160"/>
      <c r="D67" s="160"/>
      <c r="E67" s="160"/>
      <c r="F67" s="160"/>
      <c r="G67" s="160"/>
      <c r="H67" s="160"/>
      <c r="I67" s="160"/>
      <c r="J67" s="161"/>
      <c r="K67" s="160"/>
      <c r="L67" s="160"/>
      <c r="P67" s="75"/>
      <c r="Q67" s="75"/>
      <c r="R67" s="75"/>
    </row>
    <row r="68" spans="1:18" s="20" customFormat="1" x14ac:dyDescent="0.2">
      <c r="J68" s="75"/>
      <c r="P68" s="75"/>
      <c r="Q68" s="75"/>
      <c r="R68" s="75"/>
    </row>
    <row r="69" spans="1:18" s="20" customFormat="1" x14ac:dyDescent="0.2">
      <c r="J69" s="75"/>
      <c r="P69" s="75"/>
      <c r="Q69" s="75"/>
      <c r="R69" s="75"/>
    </row>
    <row r="70" spans="1:18" s="20" customFormat="1" x14ac:dyDescent="0.2">
      <c r="A70" s="130"/>
      <c r="J70" s="75"/>
      <c r="P70" s="75"/>
      <c r="Q70" s="75"/>
      <c r="R70" s="75"/>
    </row>
    <row r="71" spans="1:18" s="20" customFormat="1" x14ac:dyDescent="0.2">
      <c r="J71" s="75"/>
      <c r="P71" s="75"/>
      <c r="Q71" s="75"/>
      <c r="R71" s="75"/>
    </row>
    <row r="72" spans="1:18" s="20" customFormat="1" x14ac:dyDescent="0.2">
      <c r="J72" s="75"/>
      <c r="P72" s="75"/>
      <c r="Q72" s="75"/>
      <c r="R72" s="75"/>
    </row>
    <row r="73" spans="1:18" s="20" customFormat="1" x14ac:dyDescent="0.2">
      <c r="J73" s="75"/>
      <c r="P73" s="75"/>
      <c r="Q73" s="75"/>
      <c r="R73" s="75"/>
    </row>
    <row r="74" spans="1:18" s="20" customFormat="1" x14ac:dyDescent="0.2">
      <c r="J74" s="75"/>
      <c r="P74" s="75"/>
      <c r="Q74" s="75"/>
      <c r="R74" s="75"/>
    </row>
    <row r="75" spans="1:18" s="20" customFormat="1" x14ac:dyDescent="0.2">
      <c r="J75" s="75"/>
      <c r="P75" s="75"/>
      <c r="Q75" s="75"/>
      <c r="R75" s="75"/>
    </row>
    <row r="76" spans="1:18" s="20" customFormat="1" x14ac:dyDescent="0.2">
      <c r="J76" s="75"/>
      <c r="P76" s="75"/>
      <c r="Q76" s="75"/>
      <c r="R76" s="75"/>
    </row>
    <row r="77" spans="1:18" s="20" customFormat="1" x14ac:dyDescent="0.2">
      <c r="J77" s="75"/>
      <c r="P77" s="75"/>
      <c r="Q77" s="75"/>
      <c r="R77" s="75"/>
    </row>
    <row r="78" spans="1:18" s="20" customFormat="1" x14ac:dyDescent="0.2">
      <c r="J78" s="75"/>
      <c r="P78" s="75"/>
      <c r="Q78" s="75"/>
      <c r="R78" s="75"/>
    </row>
    <row r="79" spans="1:18" s="20" customFormat="1" x14ac:dyDescent="0.2">
      <c r="J79" s="75"/>
      <c r="P79" s="75"/>
      <c r="Q79" s="75"/>
      <c r="R79" s="75"/>
    </row>
    <row r="80" spans="1:18" s="20" customFormat="1" x14ac:dyDescent="0.2">
      <c r="J80" s="75"/>
      <c r="P80" s="75"/>
      <c r="Q80" s="75"/>
      <c r="R80" s="75"/>
    </row>
    <row r="81" spans="10:18" s="20" customFormat="1" x14ac:dyDescent="0.2">
      <c r="J81" s="159"/>
      <c r="K81" s="130"/>
      <c r="L81" s="130"/>
      <c r="M81" s="130"/>
      <c r="N81" s="130"/>
      <c r="O81" s="130"/>
      <c r="P81" s="159"/>
      <c r="Q81" s="159"/>
      <c r="R81" s="159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70"/>
  <sheetViews>
    <sheetView zoomScaleNormal="100" workbookViewId="0">
      <pane ySplit="3" topLeftCell="A4" activePane="bottomLeft" state="frozen"/>
      <selection pane="bottomLeft" activeCell="S43" sqref="S43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6" max="16" width="8.83203125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83</v>
      </c>
      <c r="P1" s="2" t="s">
        <v>84</v>
      </c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28" t="s">
        <v>19</v>
      </c>
      <c r="B4" s="43">
        <v>1</v>
      </c>
      <c r="C4" s="40">
        <v>4</v>
      </c>
      <c r="D4" s="40">
        <v>4</v>
      </c>
      <c r="E4" s="40"/>
      <c r="F4" s="40">
        <v>1</v>
      </c>
      <c r="G4" s="40">
        <v>3</v>
      </c>
      <c r="H4" s="40"/>
      <c r="I4" s="40">
        <v>1</v>
      </c>
      <c r="J4" s="40"/>
      <c r="K4" s="40"/>
      <c r="L4" s="40"/>
      <c r="M4" s="40"/>
      <c r="N4" s="41"/>
      <c r="O4" s="41"/>
      <c r="P4" s="42">
        <f>IF(D4=0,"",F4/D4)</f>
        <v>0.25</v>
      </c>
      <c r="Q4" s="42">
        <f t="shared" ref="Q4:Q35" si="0">IF(D4=0,"",(H4+I4*2+J4*3+K4*4)/D4)</f>
        <v>0.5</v>
      </c>
      <c r="R4" s="50">
        <f t="shared" ref="R4:R35" si="1">IF(C4=0,"",(F4+L4)/C4)</f>
        <v>0.25</v>
      </c>
    </row>
    <row r="5" spans="1:18" x14ac:dyDescent="0.2">
      <c r="A5" s="29" t="s">
        <v>50</v>
      </c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4"/>
      <c r="O5" s="24"/>
      <c r="P5" s="25" t="str">
        <f t="shared" ref="P5:P35" si="2">IF(D5=0,"",F5/D5)</f>
        <v/>
      </c>
      <c r="Q5" s="25" t="str">
        <f t="shared" si="0"/>
        <v/>
      </c>
      <c r="R5" s="33" t="str">
        <f t="shared" si="1"/>
        <v/>
      </c>
    </row>
    <row r="6" spans="1:18" x14ac:dyDescent="0.2">
      <c r="A6" s="29" t="s">
        <v>60</v>
      </c>
      <c r="B6" s="4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4"/>
      <c r="O6" s="24"/>
      <c r="P6" s="25" t="str">
        <f t="shared" si="2"/>
        <v/>
      </c>
      <c r="Q6" s="25" t="str">
        <f t="shared" si="0"/>
        <v/>
      </c>
      <c r="R6" s="33" t="str">
        <f t="shared" si="1"/>
        <v/>
      </c>
    </row>
    <row r="7" spans="1:18" x14ac:dyDescent="0.2">
      <c r="A7" s="29" t="s">
        <v>61</v>
      </c>
      <c r="B7" s="4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4"/>
      <c r="O7" s="24"/>
      <c r="P7" s="25" t="str">
        <f t="shared" si="2"/>
        <v/>
      </c>
      <c r="Q7" s="25" t="str">
        <f t="shared" si="0"/>
        <v/>
      </c>
      <c r="R7" s="33" t="str">
        <f t="shared" si="1"/>
        <v/>
      </c>
    </row>
    <row r="8" spans="1:18" x14ac:dyDescent="0.2">
      <c r="A8" s="29" t="s">
        <v>62</v>
      </c>
      <c r="B8" s="45">
        <v>1</v>
      </c>
      <c r="C8" s="37">
        <v>4</v>
      </c>
      <c r="D8" s="37">
        <v>3</v>
      </c>
      <c r="E8" s="37">
        <v>2</v>
      </c>
      <c r="F8" s="37">
        <v>2</v>
      </c>
      <c r="G8" s="37">
        <v>1</v>
      </c>
      <c r="H8" s="37">
        <v>1</v>
      </c>
      <c r="I8" s="37"/>
      <c r="J8" s="37">
        <v>1</v>
      </c>
      <c r="K8" s="37"/>
      <c r="L8" s="37"/>
      <c r="M8" s="37"/>
      <c r="N8" s="24"/>
      <c r="O8" s="24"/>
      <c r="P8" s="25">
        <f t="shared" si="2"/>
        <v>0.66666666666666663</v>
      </c>
      <c r="Q8" s="25">
        <f t="shared" si="0"/>
        <v>1.3333333333333333</v>
      </c>
      <c r="R8" s="33">
        <f t="shared" si="1"/>
        <v>0.5</v>
      </c>
    </row>
    <row r="9" spans="1:18" x14ac:dyDescent="0.2">
      <c r="A9" s="29" t="s">
        <v>20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5" t="str">
        <f t="shared" si="2"/>
        <v/>
      </c>
      <c r="Q9" s="25" t="str">
        <f t="shared" si="0"/>
        <v/>
      </c>
      <c r="R9" s="33" t="str">
        <f t="shared" si="1"/>
        <v/>
      </c>
    </row>
    <row r="10" spans="1:18" x14ac:dyDescent="0.2">
      <c r="A10" s="29" t="s">
        <v>21</v>
      </c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4"/>
      <c r="O10" s="24"/>
      <c r="P10" s="25" t="str">
        <f t="shared" si="2"/>
        <v/>
      </c>
      <c r="Q10" s="25" t="str">
        <f t="shared" si="0"/>
        <v/>
      </c>
      <c r="R10" s="33" t="str">
        <f t="shared" si="1"/>
        <v/>
      </c>
    </row>
    <row r="11" spans="1:18" x14ac:dyDescent="0.2">
      <c r="A11" s="29" t="s">
        <v>56</v>
      </c>
      <c r="B11" s="44"/>
      <c r="C11" s="37"/>
      <c r="D11" s="37"/>
      <c r="E11" s="37"/>
      <c r="F11" s="37"/>
      <c r="G11" s="37"/>
      <c r="H11" s="37"/>
      <c r="I11" s="37"/>
      <c r="J11" s="38"/>
      <c r="K11" s="37"/>
      <c r="L11" s="38"/>
      <c r="M11" s="37"/>
      <c r="N11" s="24"/>
      <c r="O11" s="24"/>
      <c r="P11" s="25" t="str">
        <f t="shared" si="2"/>
        <v/>
      </c>
      <c r="Q11" s="25" t="str">
        <f t="shared" si="0"/>
        <v/>
      </c>
      <c r="R11" s="33" t="str">
        <f t="shared" si="1"/>
        <v/>
      </c>
    </row>
    <row r="12" spans="1:18" x14ac:dyDescent="0.2">
      <c r="A12" s="29" t="s">
        <v>105</v>
      </c>
      <c r="B12" s="44"/>
      <c r="C12" s="37"/>
      <c r="D12" s="37"/>
      <c r="E12" s="37"/>
      <c r="F12" s="37"/>
      <c r="G12" s="37"/>
      <c r="H12" s="37"/>
      <c r="I12" s="37"/>
      <c r="J12" s="38"/>
      <c r="K12" s="37"/>
      <c r="L12" s="38"/>
      <c r="M12" s="37"/>
      <c r="N12" s="24"/>
      <c r="O12" s="24"/>
      <c r="P12" s="25" t="str">
        <f t="shared" ref="P12" si="3">IF(D12=0,"",F12/D12)</f>
        <v/>
      </c>
      <c r="Q12" s="25" t="str">
        <f t="shared" ref="Q12" si="4">IF(D12=0,"",(H12+I12*2+J12*3+K12*4)/D12)</f>
        <v/>
      </c>
      <c r="R12" s="33" t="str">
        <f t="shared" ref="R12" si="5">IF(C12=0,"",(F12+L12)/C12)</f>
        <v/>
      </c>
    </row>
    <row r="13" spans="1:18" x14ac:dyDescent="0.2">
      <c r="A13" s="29" t="s">
        <v>99</v>
      </c>
      <c r="B13" s="44"/>
      <c r="C13" s="37"/>
      <c r="D13" s="37"/>
      <c r="E13" s="37"/>
      <c r="F13" s="37"/>
      <c r="G13" s="37"/>
      <c r="H13" s="37"/>
      <c r="I13" s="37"/>
      <c r="J13" s="38"/>
      <c r="K13" s="37"/>
      <c r="L13" s="38"/>
      <c r="M13" s="37"/>
      <c r="N13" s="24"/>
      <c r="O13" s="24"/>
      <c r="P13" s="25" t="str">
        <f t="shared" ref="P13" si="6">IF(D13=0,"",F13/D13)</f>
        <v/>
      </c>
      <c r="Q13" s="25" t="str">
        <f t="shared" ref="Q13" si="7">IF(D13=0,"",(H13+I13*2+J13*3+K13*4)/D13)</f>
        <v/>
      </c>
      <c r="R13" s="33" t="str">
        <f t="shared" ref="R13" si="8">IF(C13=0,"",(F13+L13)/C13)</f>
        <v/>
      </c>
    </row>
    <row r="14" spans="1:18" x14ac:dyDescent="0.2">
      <c r="A14" s="29" t="s">
        <v>63</v>
      </c>
      <c r="B14" s="45">
        <v>1</v>
      </c>
      <c r="C14" s="37">
        <v>3</v>
      </c>
      <c r="D14" s="37">
        <v>3</v>
      </c>
      <c r="E14" s="37">
        <v>1</v>
      </c>
      <c r="F14" s="37">
        <v>1</v>
      </c>
      <c r="G14" s="37"/>
      <c r="H14" s="37">
        <v>1</v>
      </c>
      <c r="I14" s="37"/>
      <c r="J14" s="37"/>
      <c r="K14" s="37"/>
      <c r="L14" s="37"/>
      <c r="M14" s="37"/>
      <c r="N14" s="24"/>
      <c r="O14" s="24"/>
      <c r="P14" s="25">
        <f t="shared" si="2"/>
        <v>0.33333333333333331</v>
      </c>
      <c r="Q14" s="25">
        <f t="shared" si="0"/>
        <v>0.33333333333333331</v>
      </c>
      <c r="R14" s="33">
        <f t="shared" si="1"/>
        <v>0.33333333333333331</v>
      </c>
    </row>
    <row r="15" spans="1:18" x14ac:dyDescent="0.2">
      <c r="A15" s="29" t="s">
        <v>22</v>
      </c>
      <c r="B15" s="45">
        <v>1</v>
      </c>
      <c r="C15" s="37">
        <v>4</v>
      </c>
      <c r="D15" s="37">
        <v>4</v>
      </c>
      <c r="E15" s="37">
        <v>2</v>
      </c>
      <c r="F15" s="37">
        <v>1</v>
      </c>
      <c r="G15" s="37">
        <v>1</v>
      </c>
      <c r="H15" s="37">
        <v>1</v>
      </c>
      <c r="I15" s="37"/>
      <c r="J15" s="37"/>
      <c r="K15" s="37"/>
      <c r="L15" s="37"/>
      <c r="M15" s="37"/>
      <c r="N15" s="24"/>
      <c r="O15" s="24"/>
      <c r="P15" s="25">
        <f t="shared" si="2"/>
        <v>0.25</v>
      </c>
      <c r="Q15" s="25">
        <f t="shared" si="0"/>
        <v>0.25</v>
      </c>
      <c r="R15" s="33">
        <f t="shared" si="1"/>
        <v>0.25</v>
      </c>
    </row>
    <row r="16" spans="1:18" x14ac:dyDescent="0.2">
      <c r="A16" s="29" t="s">
        <v>114</v>
      </c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4"/>
      <c r="O16" s="24"/>
      <c r="P16" s="25" t="str">
        <f t="shared" ref="P16" si="9">IF(D16=0,"",F16/D16)</f>
        <v/>
      </c>
      <c r="Q16" s="25" t="str">
        <f t="shared" ref="Q16" si="10">IF(D16=0,"",(H16+I16*2+J16*3+K16*4)/D16)</f>
        <v/>
      </c>
      <c r="R16" s="33" t="str">
        <f t="shared" ref="R16" si="11">IF(C16=0,"",(F16+L16)/C16)</f>
        <v/>
      </c>
    </row>
    <row r="17" spans="1:18" x14ac:dyDescent="0.2">
      <c r="A17" s="29" t="s">
        <v>106</v>
      </c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4"/>
      <c r="O17" s="24"/>
      <c r="P17" s="25" t="str">
        <f t="shared" ref="P17" si="12">IF(D17=0,"",F17/D17)</f>
        <v/>
      </c>
      <c r="Q17" s="25" t="str">
        <f t="shared" ref="Q17" si="13">IF(D17=0,"",(H17+I17*2+J17*3+K17*4)/D17)</f>
        <v/>
      </c>
      <c r="R17" s="33" t="str">
        <f t="shared" ref="R17" si="14">IF(C17=0,"",(F17+L17)/C17)</f>
        <v/>
      </c>
    </row>
    <row r="18" spans="1:18" x14ac:dyDescent="0.2">
      <c r="A18" s="29" t="s">
        <v>55</v>
      </c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4"/>
      <c r="O18" s="24"/>
      <c r="P18" s="25" t="str">
        <f t="shared" si="2"/>
        <v/>
      </c>
      <c r="Q18" s="25" t="str">
        <f t="shared" si="0"/>
        <v/>
      </c>
      <c r="R18" s="33" t="str">
        <f t="shared" si="1"/>
        <v/>
      </c>
    </row>
    <row r="19" spans="1:18" x14ac:dyDescent="0.2">
      <c r="A19" s="29" t="s">
        <v>23</v>
      </c>
      <c r="B19" s="4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24"/>
      <c r="O19" s="24"/>
      <c r="P19" s="25" t="str">
        <f t="shared" si="2"/>
        <v/>
      </c>
      <c r="Q19" s="25" t="str">
        <f t="shared" si="0"/>
        <v/>
      </c>
      <c r="R19" s="33" t="str">
        <f t="shared" si="1"/>
        <v/>
      </c>
    </row>
    <row r="20" spans="1:18" x14ac:dyDescent="0.2">
      <c r="A20" s="29" t="s">
        <v>53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24"/>
      <c r="O20" s="24"/>
      <c r="P20" s="25" t="str">
        <f t="shared" si="2"/>
        <v/>
      </c>
      <c r="Q20" s="25" t="str">
        <f t="shared" si="0"/>
        <v/>
      </c>
      <c r="R20" s="33" t="str">
        <f t="shared" si="1"/>
        <v/>
      </c>
    </row>
    <row r="21" spans="1:18" x14ac:dyDescent="0.2">
      <c r="A21" s="29" t="s">
        <v>24</v>
      </c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4"/>
      <c r="O21" s="24"/>
      <c r="P21" s="25" t="str">
        <f t="shared" si="2"/>
        <v/>
      </c>
      <c r="Q21" s="25" t="str">
        <f t="shared" si="0"/>
        <v/>
      </c>
      <c r="R21" s="33" t="str">
        <f t="shared" si="1"/>
        <v/>
      </c>
    </row>
    <row r="22" spans="1:18" x14ac:dyDescent="0.2">
      <c r="A22" s="30" t="s">
        <v>54</v>
      </c>
      <c r="B22" s="4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4"/>
      <c r="O22" s="24"/>
      <c r="P22" s="25" t="str">
        <f t="shared" si="2"/>
        <v/>
      </c>
      <c r="Q22" s="25" t="str">
        <f t="shared" si="0"/>
        <v/>
      </c>
      <c r="R22" s="33" t="str">
        <f t="shared" si="1"/>
        <v/>
      </c>
    </row>
    <row r="23" spans="1:18" x14ac:dyDescent="0.2">
      <c r="A23" s="30" t="s">
        <v>64</v>
      </c>
      <c r="B23" s="44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7"/>
      <c r="N23" s="24"/>
      <c r="O23" s="24"/>
      <c r="P23" s="25" t="str">
        <f t="shared" si="2"/>
        <v/>
      </c>
      <c r="Q23" s="25" t="str">
        <f t="shared" si="0"/>
        <v/>
      </c>
      <c r="R23" s="33" t="str">
        <f t="shared" si="1"/>
        <v/>
      </c>
    </row>
    <row r="24" spans="1:18" x14ac:dyDescent="0.2">
      <c r="A24" s="30" t="s">
        <v>65</v>
      </c>
      <c r="B24" s="44"/>
      <c r="C24" s="38"/>
      <c r="D24" s="38"/>
      <c r="E24" s="38"/>
      <c r="F24" s="38"/>
      <c r="G24" s="37"/>
      <c r="H24" s="38"/>
      <c r="I24" s="37"/>
      <c r="J24" s="37"/>
      <c r="K24" s="37"/>
      <c r="L24" s="37"/>
      <c r="M24" s="37"/>
      <c r="N24" s="24"/>
      <c r="O24" s="24"/>
      <c r="P24" s="25" t="str">
        <f t="shared" si="2"/>
        <v/>
      </c>
      <c r="Q24" s="25" t="str">
        <f t="shared" si="0"/>
        <v/>
      </c>
      <c r="R24" s="33" t="str">
        <f t="shared" si="1"/>
        <v/>
      </c>
    </row>
    <row r="25" spans="1:18" x14ac:dyDescent="0.2">
      <c r="A25" s="29" t="s">
        <v>25</v>
      </c>
      <c r="B25" s="45">
        <v>1</v>
      </c>
      <c r="C25" s="37">
        <v>3</v>
      </c>
      <c r="D25" s="37">
        <v>3</v>
      </c>
      <c r="E25" s="37"/>
      <c r="F25" s="37">
        <v>2</v>
      </c>
      <c r="G25" s="37">
        <v>1</v>
      </c>
      <c r="H25" s="37">
        <v>2</v>
      </c>
      <c r="I25" s="37"/>
      <c r="J25" s="37"/>
      <c r="K25" s="37"/>
      <c r="L25" s="37"/>
      <c r="M25" s="37"/>
      <c r="N25" s="24"/>
      <c r="O25" s="24"/>
      <c r="P25" s="25">
        <f t="shared" si="2"/>
        <v>0.66666666666666663</v>
      </c>
      <c r="Q25" s="25">
        <f t="shared" si="0"/>
        <v>0.66666666666666663</v>
      </c>
      <c r="R25" s="33">
        <f t="shared" si="1"/>
        <v>0.66666666666666663</v>
      </c>
    </row>
    <row r="26" spans="1:18" x14ac:dyDescent="0.2">
      <c r="A26" s="29" t="s">
        <v>26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25" t="str">
        <f t="shared" si="2"/>
        <v/>
      </c>
      <c r="Q26" s="25" t="str">
        <f t="shared" ref="Q26" si="15">IF(E26=0,"",G26/E26)</f>
        <v/>
      </c>
      <c r="R26" s="33" t="str">
        <f t="shared" ref="R26" si="16">IF(F26=0,"",H26/F26)</f>
        <v/>
      </c>
    </row>
    <row r="27" spans="1:18" x14ac:dyDescent="0.2">
      <c r="A27" s="29" t="s">
        <v>94</v>
      </c>
      <c r="B27" s="4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4"/>
      <c r="O27" s="24"/>
      <c r="P27" s="25" t="str">
        <f t="shared" ref="P27" si="17">IF(D27=0,"",F27/D27)</f>
        <v/>
      </c>
      <c r="Q27" s="25" t="str">
        <f t="shared" ref="Q27" si="18">IF(E27=0,"",G27/E27)</f>
        <v/>
      </c>
      <c r="R27" s="33" t="str">
        <f t="shared" ref="R27" si="19">IF(F27=0,"",H27/F27)</f>
        <v/>
      </c>
    </row>
    <row r="28" spans="1:18" x14ac:dyDescent="0.2">
      <c r="A28" s="29" t="s">
        <v>27</v>
      </c>
      <c r="B28" s="4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5" t="str">
        <f t="shared" si="2"/>
        <v/>
      </c>
      <c r="Q28" s="25" t="str">
        <f t="shared" si="0"/>
        <v/>
      </c>
      <c r="R28" s="33" t="str">
        <f t="shared" si="1"/>
        <v/>
      </c>
    </row>
    <row r="29" spans="1:18" x14ac:dyDescent="0.2">
      <c r="A29" s="29" t="s">
        <v>28</v>
      </c>
      <c r="B29" s="4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4"/>
      <c r="O29" s="24"/>
      <c r="P29" s="25" t="str">
        <f t="shared" si="2"/>
        <v/>
      </c>
      <c r="Q29" s="25" t="str">
        <f t="shared" si="0"/>
        <v/>
      </c>
      <c r="R29" s="33" t="str">
        <f t="shared" si="1"/>
        <v/>
      </c>
    </row>
    <row r="30" spans="1:18" x14ac:dyDescent="0.2">
      <c r="A30" s="29" t="s">
        <v>46</v>
      </c>
      <c r="B30" s="45">
        <v>1</v>
      </c>
      <c r="C30" s="37">
        <v>4</v>
      </c>
      <c r="D30" s="37">
        <v>4</v>
      </c>
      <c r="E30" s="37">
        <v>2</v>
      </c>
      <c r="F30" s="37">
        <v>2</v>
      </c>
      <c r="G30" s="37"/>
      <c r="H30" s="37">
        <v>1</v>
      </c>
      <c r="I30" s="37">
        <v>1</v>
      </c>
      <c r="J30" s="37"/>
      <c r="K30" s="37"/>
      <c r="L30" s="37"/>
      <c r="M30" s="37"/>
      <c r="N30" s="24"/>
      <c r="O30" s="24"/>
      <c r="P30" s="25">
        <f t="shared" si="2"/>
        <v>0.5</v>
      </c>
      <c r="Q30" s="25">
        <f>IF(D30=0,"",(H30+I30*2+J30*3+K30*4)/D30)</f>
        <v>0.75</v>
      </c>
      <c r="R30" s="33">
        <f t="shared" si="1"/>
        <v>0.5</v>
      </c>
    </row>
    <row r="31" spans="1:18" x14ac:dyDescent="0.2">
      <c r="A31" s="29" t="s">
        <v>48</v>
      </c>
      <c r="B31" s="45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8"/>
      <c r="N31" s="24"/>
      <c r="O31" s="24"/>
      <c r="P31" s="25" t="str">
        <f t="shared" si="2"/>
        <v/>
      </c>
      <c r="Q31" s="25" t="str">
        <f t="shared" si="0"/>
        <v/>
      </c>
      <c r="R31" s="33" t="str">
        <f t="shared" si="1"/>
        <v/>
      </c>
    </row>
    <row r="32" spans="1:18" x14ac:dyDescent="0.2">
      <c r="A32" s="29" t="s">
        <v>66</v>
      </c>
      <c r="B32" s="45"/>
      <c r="C32" s="37"/>
      <c r="D32" s="37"/>
      <c r="E32" s="38"/>
      <c r="F32" s="37"/>
      <c r="G32" s="38"/>
      <c r="H32" s="37"/>
      <c r="I32" s="37"/>
      <c r="J32" s="37"/>
      <c r="K32" s="38"/>
      <c r="L32" s="37"/>
      <c r="M32" s="37"/>
      <c r="N32" s="24"/>
      <c r="O32" s="24"/>
      <c r="P32" s="23" t="str">
        <f t="shared" si="2"/>
        <v/>
      </c>
      <c r="Q32" s="23" t="str">
        <f t="shared" si="0"/>
        <v/>
      </c>
      <c r="R32" s="51" t="str">
        <f t="shared" si="1"/>
        <v/>
      </c>
    </row>
    <row r="33" spans="1:20" x14ac:dyDescent="0.2">
      <c r="A33" s="29" t="s">
        <v>47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5" t="str">
        <f t="shared" si="2"/>
        <v/>
      </c>
      <c r="Q33" s="25" t="str">
        <f t="shared" si="0"/>
        <v/>
      </c>
      <c r="R33" s="33" t="str">
        <f t="shared" si="1"/>
        <v/>
      </c>
    </row>
    <row r="34" spans="1:20" x14ac:dyDescent="0.2">
      <c r="A34" s="31" t="s">
        <v>29</v>
      </c>
      <c r="B34" s="45">
        <v>1</v>
      </c>
      <c r="C34" s="37">
        <v>4</v>
      </c>
      <c r="D34" s="37">
        <v>4</v>
      </c>
      <c r="E34" s="37">
        <v>2</v>
      </c>
      <c r="F34" s="37">
        <v>3</v>
      </c>
      <c r="G34" s="37">
        <v>1</v>
      </c>
      <c r="H34" s="37">
        <v>1</v>
      </c>
      <c r="I34" s="37">
        <v>2</v>
      </c>
      <c r="J34" s="37"/>
      <c r="K34" s="37"/>
      <c r="L34" s="37"/>
      <c r="M34" s="37"/>
      <c r="N34" s="24"/>
      <c r="O34" s="24"/>
      <c r="P34" s="25">
        <f t="shared" si="2"/>
        <v>0.75</v>
      </c>
      <c r="Q34" s="25">
        <f t="shared" si="0"/>
        <v>1.25</v>
      </c>
      <c r="R34" s="33">
        <f t="shared" si="1"/>
        <v>0.75</v>
      </c>
    </row>
    <row r="35" spans="1:20" x14ac:dyDescent="0.2">
      <c r="A35" s="29" t="s">
        <v>30</v>
      </c>
      <c r="B35" s="45">
        <v>1</v>
      </c>
      <c r="C35" s="37">
        <v>4</v>
      </c>
      <c r="D35" s="37">
        <v>4</v>
      </c>
      <c r="E35" s="37"/>
      <c r="F35" s="37">
        <v>1</v>
      </c>
      <c r="G35" s="37">
        <v>1</v>
      </c>
      <c r="H35" s="37">
        <v>1</v>
      </c>
      <c r="I35" s="37"/>
      <c r="J35" s="37"/>
      <c r="K35" s="37"/>
      <c r="L35" s="37"/>
      <c r="M35" s="37"/>
      <c r="N35" s="24"/>
      <c r="O35" s="24"/>
      <c r="P35" s="25">
        <f t="shared" si="2"/>
        <v>0.25</v>
      </c>
      <c r="Q35" s="25">
        <f t="shared" si="0"/>
        <v>0.25</v>
      </c>
      <c r="R35" s="33">
        <f t="shared" si="1"/>
        <v>0.25</v>
      </c>
    </row>
    <row r="36" spans="1:20" x14ac:dyDescent="0.2">
      <c r="A36" s="29" t="s">
        <v>31</v>
      </c>
      <c r="B36" s="26">
        <v>1</v>
      </c>
      <c r="C36" s="24">
        <v>4</v>
      </c>
      <c r="D36" s="24">
        <v>3</v>
      </c>
      <c r="E36" s="24">
        <v>1</v>
      </c>
      <c r="F36" s="24">
        <v>2</v>
      </c>
      <c r="G36" s="24">
        <v>2</v>
      </c>
      <c r="H36" s="24">
        <v>2</v>
      </c>
      <c r="I36" s="24"/>
      <c r="J36" s="24"/>
      <c r="K36" s="24"/>
      <c r="L36" s="24"/>
      <c r="M36" s="24">
        <v>1</v>
      </c>
      <c r="N36" s="24"/>
      <c r="O36" s="39"/>
      <c r="P36" s="25">
        <f t="shared" ref="P36" si="20">IF(D36=0,"",F36/D36)</f>
        <v>0.66666666666666663</v>
      </c>
      <c r="Q36" s="25">
        <f t="shared" ref="Q36" si="21">IF(D36=0,"",(H36+I36*2+J36*3+K36*4)/D36)</f>
        <v>0.66666666666666663</v>
      </c>
      <c r="R36" s="33">
        <f t="shared" ref="R36" si="22">IF(C36=0,"",(F36+L36)/C36)</f>
        <v>0.5</v>
      </c>
    </row>
    <row r="37" spans="1:20" x14ac:dyDescent="0.2">
      <c r="A37" s="60" t="s">
        <v>32</v>
      </c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/>
      <c r="N37" s="63"/>
      <c r="O37" s="27"/>
      <c r="P37" s="25" t="str">
        <f t="shared" ref="P37:P39" si="23">IF(D37=0,"",F37/D37)</f>
        <v/>
      </c>
      <c r="Q37" s="25" t="str">
        <f t="shared" ref="Q37:Q39" si="24">IF(D37=0,"",(H37+I37*2+J37*3+K37*4)/D37)</f>
        <v/>
      </c>
      <c r="R37" s="33" t="str">
        <f t="shared" ref="R37:R39" si="25">IF(C37=0,"",(F37+L37)/C37)</f>
        <v/>
      </c>
    </row>
    <row r="38" spans="1:20" x14ac:dyDescent="0.2">
      <c r="A38" s="60" t="s">
        <v>101</v>
      </c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N38" s="63"/>
      <c r="O38" s="27"/>
      <c r="P38" s="25" t="str">
        <f t="shared" ref="P38" si="26">IF(D38=0,"",F38/D38)</f>
        <v/>
      </c>
      <c r="Q38" s="25" t="str">
        <f t="shared" ref="Q38" si="27">IF(D38=0,"",(H38+I38*2+J38*3+K38*4)/D38)</f>
        <v/>
      </c>
      <c r="R38" s="33" t="str">
        <f t="shared" ref="R38" si="28">IF(C38=0,"",(F38+L38)/C38)</f>
        <v/>
      </c>
    </row>
    <row r="39" spans="1:20" x14ac:dyDescent="0.2">
      <c r="A39" s="66" t="s">
        <v>81</v>
      </c>
      <c r="B39" s="61">
        <v>1</v>
      </c>
      <c r="C39" s="62">
        <v>4</v>
      </c>
      <c r="D39" s="62">
        <v>4</v>
      </c>
      <c r="E39" s="62"/>
      <c r="F39" s="62">
        <v>2</v>
      </c>
      <c r="G39" s="62"/>
      <c r="H39" s="62">
        <v>1</v>
      </c>
      <c r="I39" s="62">
        <v>1</v>
      </c>
      <c r="J39" s="62"/>
      <c r="K39" s="62"/>
      <c r="L39" s="62"/>
      <c r="M39" s="63"/>
      <c r="N39" s="63"/>
      <c r="O39" s="27"/>
      <c r="P39" s="64">
        <f t="shared" si="23"/>
        <v>0.5</v>
      </c>
      <c r="Q39" s="64">
        <f t="shared" si="24"/>
        <v>0.75</v>
      </c>
      <c r="R39" s="65">
        <f t="shared" si="25"/>
        <v>0.5</v>
      </c>
    </row>
    <row r="40" spans="1:20" ht="16" thickBot="1" x14ac:dyDescent="0.25">
      <c r="A40" s="57" t="s">
        <v>82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34"/>
      <c r="N40" s="34"/>
      <c r="O40" s="52"/>
      <c r="P40" s="35" t="str">
        <f t="shared" ref="P40" si="29">IF(D40=0,"",F40/D40)</f>
        <v/>
      </c>
      <c r="Q40" s="35" t="str">
        <f t="shared" ref="Q40" si="30">IF(D40=0,"",(H40+I40*2+J40*3+K40*4)/D40)</f>
        <v/>
      </c>
      <c r="R40" s="36" t="str">
        <f t="shared" ref="R40" si="31">IF(C40=0,"",(F40+L40)/C40)</f>
        <v/>
      </c>
    </row>
    <row r="41" spans="1:20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5"/>
      <c r="O41" s="5"/>
      <c r="P41" s="6"/>
      <c r="Q41" s="6"/>
      <c r="R41" s="6"/>
    </row>
    <row r="42" spans="1:20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5"/>
      <c r="O42" s="5"/>
      <c r="P42" s="6"/>
      <c r="Q42" s="6"/>
      <c r="R42" s="6"/>
    </row>
    <row r="43" spans="1:20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P43" s="14"/>
      <c r="Q43" s="2"/>
      <c r="R43" s="2"/>
    </row>
    <row r="44" spans="1:20" x14ac:dyDescent="0.2">
      <c r="A44" s="7" t="s">
        <v>97</v>
      </c>
      <c r="B44" s="5">
        <v>1</v>
      </c>
      <c r="C44" s="5">
        <v>7</v>
      </c>
      <c r="D44" s="5">
        <v>20</v>
      </c>
      <c r="E44" s="5"/>
      <c r="F44" s="5"/>
      <c r="G44" s="5"/>
      <c r="H44" s="5"/>
      <c r="I44" s="5"/>
      <c r="J44" s="5">
        <v>0</v>
      </c>
      <c r="K44" s="5">
        <v>1</v>
      </c>
      <c r="L44" s="5"/>
      <c r="M44" s="20"/>
      <c r="N44" s="20"/>
      <c r="O44" s="20"/>
      <c r="P44" s="75"/>
      <c r="Q44" s="2"/>
      <c r="R44" s="2"/>
    </row>
    <row r="45" spans="1:20" x14ac:dyDescent="0.2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20"/>
      <c r="N45" s="20"/>
      <c r="O45" s="20"/>
      <c r="P45" s="75"/>
      <c r="Q45" s="2"/>
      <c r="R45" s="2"/>
    </row>
    <row r="46" spans="1: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5"/>
      <c r="O46" s="5"/>
      <c r="P46" s="6"/>
      <c r="Q46" s="6"/>
      <c r="R46" s="6"/>
    </row>
    <row r="47" spans="1:20" x14ac:dyDescent="0.2">
      <c r="A47" s="1" t="s">
        <v>49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12</v>
      </c>
      <c r="G47" s="3" t="s">
        <v>15</v>
      </c>
      <c r="H47" s="3" t="s">
        <v>39</v>
      </c>
      <c r="I47" s="3"/>
      <c r="J47" s="3" t="s">
        <v>16</v>
      </c>
      <c r="K47" s="3"/>
      <c r="L47" s="3" t="s">
        <v>13</v>
      </c>
      <c r="M47" s="3"/>
      <c r="N47" s="3"/>
      <c r="O47" s="11" t="s">
        <v>40</v>
      </c>
      <c r="P47" s="4" t="s">
        <v>41</v>
      </c>
      <c r="R47" s="4" t="s">
        <v>42</v>
      </c>
      <c r="T47" s="3" t="s">
        <v>43</v>
      </c>
    </row>
    <row r="48" spans="1:20" x14ac:dyDescent="0.2">
      <c r="A48" s="17" t="str">
        <f>P1</f>
        <v>Goshen 5/20/21</v>
      </c>
      <c r="B48" s="16">
        <f>SUM(D4:D40)</f>
        <v>36</v>
      </c>
      <c r="C48" s="16">
        <f>SUM(F4:F40)</f>
        <v>17</v>
      </c>
      <c r="D48" s="16">
        <f t="shared" ref="D48" si="32">SUM(G4:G40)</f>
        <v>10</v>
      </c>
      <c r="E48" s="16">
        <f>SUM(G4:G40)</f>
        <v>10</v>
      </c>
      <c r="F48" s="16">
        <f>SUM(L4:L40)</f>
        <v>0</v>
      </c>
      <c r="G48" s="5"/>
      <c r="H48" s="5"/>
      <c r="I48" s="5"/>
      <c r="J48" s="5">
        <f>C48/B48</f>
        <v>0.47222222222222221</v>
      </c>
      <c r="K48" s="5"/>
      <c r="L48" s="16">
        <f>SUM(M4:M40)</f>
        <v>1</v>
      </c>
      <c r="M48" s="7"/>
      <c r="N48" s="7"/>
      <c r="O48" s="7"/>
      <c r="P48" s="79" t="s">
        <v>67</v>
      </c>
      <c r="Q48" s="17"/>
      <c r="R48" s="6" t="s">
        <v>51</v>
      </c>
      <c r="S48" s="5"/>
      <c r="T48" s="67" t="s">
        <v>51</v>
      </c>
    </row>
    <row r="49" spans="1:20" x14ac:dyDescent="0.2">
      <c r="B49" s="5"/>
      <c r="C49" s="5"/>
      <c r="D49" s="5"/>
      <c r="E49" s="5"/>
      <c r="F49" s="5"/>
      <c r="G49" s="10"/>
      <c r="H49" s="10"/>
      <c r="I49" s="10"/>
      <c r="J49" s="5"/>
      <c r="K49" s="5"/>
      <c r="L49" s="5"/>
      <c r="P49" s="14"/>
      <c r="Q49" s="2"/>
      <c r="R49" s="2"/>
    </row>
    <row r="50" spans="1:20" x14ac:dyDescent="0.2">
      <c r="B50" s="5"/>
      <c r="C50" s="5"/>
      <c r="D50" s="5"/>
      <c r="E50" s="5"/>
      <c r="F50" s="5"/>
      <c r="G50" s="10"/>
      <c r="H50" s="10"/>
      <c r="I50" s="10"/>
      <c r="J50" s="5"/>
      <c r="K50" s="5"/>
      <c r="L50" s="5"/>
      <c r="P50" s="14"/>
      <c r="Q50" s="2"/>
      <c r="R50" s="2"/>
    </row>
    <row r="51" spans="1:20" x14ac:dyDescent="0.2">
      <c r="B51" s="5"/>
      <c r="C51" s="5"/>
      <c r="D51" s="5"/>
      <c r="E51" s="5"/>
      <c r="F51" s="5"/>
      <c r="G51" s="10"/>
      <c r="H51" s="10"/>
      <c r="I51" s="10"/>
      <c r="J51" s="5"/>
      <c r="K51" s="5"/>
      <c r="L51" s="5"/>
      <c r="P51" s="2"/>
      <c r="Q51" s="2"/>
      <c r="R51" s="2"/>
    </row>
    <row r="52" spans="1:20" x14ac:dyDescent="0.2">
      <c r="B52" s="5"/>
      <c r="C52" s="5"/>
      <c r="D52" s="5"/>
      <c r="E52" s="5"/>
      <c r="F52" s="5"/>
      <c r="G52" s="10"/>
      <c r="H52" s="10"/>
      <c r="I52" s="10"/>
      <c r="J52" s="5"/>
      <c r="K52" s="5"/>
      <c r="L52" s="5"/>
      <c r="P52" s="2"/>
      <c r="Q52" s="2"/>
      <c r="R52" s="2"/>
    </row>
    <row r="54" spans="1:20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1"/>
      <c r="P54" s="4"/>
      <c r="R54" s="4"/>
      <c r="T54" s="3"/>
    </row>
    <row r="55" spans="1:20" x14ac:dyDescent="0.2">
      <c r="A55" s="7"/>
      <c r="B55" s="5"/>
      <c r="C55" s="5"/>
      <c r="D55" s="5"/>
      <c r="E55" s="5"/>
      <c r="F55" s="5"/>
      <c r="G55" s="5"/>
      <c r="H55" s="5"/>
      <c r="J55" s="2"/>
      <c r="L55" s="15"/>
      <c r="P55" s="2"/>
      <c r="R55" s="2"/>
    </row>
    <row r="56" spans="1:20" x14ac:dyDescent="0.2">
      <c r="A56" s="7"/>
      <c r="B56" s="5"/>
      <c r="C56" s="5"/>
      <c r="D56" s="5"/>
      <c r="E56" s="5"/>
      <c r="F56" s="5"/>
      <c r="G56" s="5"/>
      <c r="H56" s="5"/>
      <c r="J56" s="2"/>
      <c r="P56" s="2"/>
      <c r="R56" s="2"/>
    </row>
    <row r="57" spans="1:20" x14ac:dyDescent="0.2">
      <c r="A57" s="7"/>
      <c r="B57" s="5"/>
      <c r="C57" s="5"/>
      <c r="D57" s="5"/>
      <c r="E57" s="5"/>
      <c r="F57" s="5"/>
      <c r="G57" s="5"/>
      <c r="H57" s="5"/>
      <c r="J57" s="2"/>
      <c r="P57" s="2"/>
      <c r="R57" s="2"/>
    </row>
    <row r="58" spans="1:20" x14ac:dyDescent="0.2">
      <c r="A58" s="7"/>
      <c r="B58" s="5"/>
      <c r="C58" s="5"/>
      <c r="D58" s="5"/>
      <c r="E58" s="5"/>
      <c r="F58" s="5"/>
      <c r="G58" s="5"/>
      <c r="H58" s="5"/>
      <c r="J58" s="2"/>
      <c r="P58" s="2"/>
      <c r="R58" s="2"/>
    </row>
    <row r="59" spans="1:20" x14ac:dyDescent="0.2">
      <c r="A59" s="12"/>
      <c r="B59" s="1"/>
      <c r="C59" s="1"/>
      <c r="D59" s="1"/>
      <c r="E59" s="1"/>
      <c r="F59" s="1"/>
      <c r="G59" s="1"/>
      <c r="H59" s="1"/>
      <c r="I59" s="1"/>
      <c r="J59" s="9"/>
      <c r="K59" s="1"/>
      <c r="L59" s="1"/>
      <c r="M59" s="1"/>
      <c r="P59" s="17"/>
      <c r="R59" s="2"/>
    </row>
    <row r="60" spans="1:20" x14ac:dyDescent="0.2">
      <c r="J60" s="2"/>
      <c r="P60" s="2"/>
      <c r="Q60" s="2"/>
      <c r="R60" s="2"/>
    </row>
    <row r="61" spans="1:20" x14ac:dyDescent="0.2">
      <c r="J61" s="2"/>
      <c r="P61" s="2"/>
      <c r="Q61" s="2"/>
      <c r="R61" s="2"/>
    </row>
    <row r="62" spans="1:20" x14ac:dyDescent="0.2">
      <c r="J62" s="2"/>
      <c r="P62" s="2"/>
      <c r="Q62" s="2"/>
      <c r="R62" s="2"/>
    </row>
    <row r="63" spans="1:20" x14ac:dyDescent="0.2">
      <c r="J63" s="2"/>
      <c r="P63" s="2"/>
      <c r="Q63" s="2"/>
      <c r="R63" s="2"/>
    </row>
    <row r="64" spans="1:20" x14ac:dyDescent="0.2">
      <c r="J64" s="2"/>
      <c r="P64" s="2"/>
      <c r="Q64" s="2"/>
      <c r="R64" s="2"/>
    </row>
    <row r="65" spans="10:18" x14ac:dyDescent="0.2">
      <c r="J65" s="2"/>
      <c r="P65" s="2"/>
      <c r="Q65" s="2"/>
      <c r="R65" s="2"/>
    </row>
    <row r="66" spans="10:18" x14ac:dyDescent="0.2">
      <c r="J66" s="2"/>
      <c r="P66" s="2"/>
      <c r="Q66" s="2"/>
      <c r="R66" s="2"/>
    </row>
    <row r="67" spans="10:18" x14ac:dyDescent="0.2">
      <c r="J67" s="2"/>
      <c r="P67" s="2"/>
      <c r="Q67" s="2"/>
      <c r="R67" s="2"/>
    </row>
    <row r="68" spans="10:18" x14ac:dyDescent="0.2">
      <c r="J68" s="2"/>
      <c r="P68" s="2"/>
      <c r="Q68" s="2"/>
      <c r="R68" s="2"/>
    </row>
    <row r="69" spans="10:18" x14ac:dyDescent="0.2">
      <c r="J69" s="2"/>
      <c r="P69" s="2"/>
      <c r="Q69" s="2"/>
      <c r="R69" s="2"/>
    </row>
    <row r="70" spans="10:18" x14ac:dyDescent="0.2">
      <c r="J70" s="9"/>
      <c r="K70" s="1"/>
      <c r="L70" s="1"/>
      <c r="M70" s="1"/>
      <c r="N70" s="1"/>
      <c r="O70" s="1"/>
      <c r="P70" s="9"/>
      <c r="Q70" s="9"/>
      <c r="R70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0135-BDD2-41D8-B7C0-41636E77A99A}">
  <dimension ref="A1:T70"/>
  <sheetViews>
    <sheetView workbookViewId="0">
      <pane ySplit="3" topLeftCell="A5" activePane="bottomLeft" state="frozen"/>
      <selection pane="bottomLeft" activeCell="P15" sqref="P15:R16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83</v>
      </c>
      <c r="P1" s="2" t="s">
        <v>85</v>
      </c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28" t="s">
        <v>19</v>
      </c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2" t="str">
        <f>IF(D4=0,"",F4/D4)</f>
        <v/>
      </c>
      <c r="Q4" s="42" t="str">
        <f t="shared" ref="Q4:Q37" si="0">IF(D4=0,"",(H4+I4*2+J4*3+K4*4)/D4)</f>
        <v/>
      </c>
      <c r="R4" s="50" t="str">
        <f t="shared" ref="R4:R37" si="1">IF(C4=0,"",(F4+L4)/C4)</f>
        <v/>
      </c>
    </row>
    <row r="5" spans="1:18" x14ac:dyDescent="0.2">
      <c r="A5" s="29" t="s">
        <v>50</v>
      </c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4"/>
      <c r="O5" s="24"/>
      <c r="P5" s="25" t="str">
        <f t="shared" ref="P5:P37" si="2">IF(D5=0,"",F5/D5)</f>
        <v/>
      </c>
      <c r="Q5" s="25" t="str">
        <f t="shared" si="0"/>
        <v/>
      </c>
      <c r="R5" s="33" t="str">
        <f t="shared" si="1"/>
        <v/>
      </c>
    </row>
    <row r="6" spans="1:18" x14ac:dyDescent="0.2">
      <c r="A6" s="29" t="s">
        <v>60</v>
      </c>
      <c r="B6" s="4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4"/>
      <c r="O6" s="24"/>
      <c r="P6" s="25" t="str">
        <f t="shared" si="2"/>
        <v/>
      </c>
      <c r="Q6" s="25" t="str">
        <f t="shared" si="0"/>
        <v/>
      </c>
      <c r="R6" s="33" t="str">
        <f t="shared" si="1"/>
        <v/>
      </c>
    </row>
    <row r="7" spans="1:18" x14ac:dyDescent="0.2">
      <c r="A7" s="29" t="s">
        <v>61</v>
      </c>
      <c r="B7" s="4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4"/>
      <c r="O7" s="24"/>
      <c r="P7" s="25" t="str">
        <f t="shared" si="2"/>
        <v/>
      </c>
      <c r="Q7" s="25" t="str">
        <f t="shared" si="0"/>
        <v/>
      </c>
      <c r="R7" s="33" t="str">
        <f t="shared" si="1"/>
        <v/>
      </c>
    </row>
    <row r="8" spans="1:18" x14ac:dyDescent="0.2">
      <c r="A8" s="29" t="s">
        <v>62</v>
      </c>
      <c r="B8" s="45">
        <v>1</v>
      </c>
      <c r="C8" s="37">
        <v>3</v>
      </c>
      <c r="D8" s="37">
        <v>3</v>
      </c>
      <c r="E8" s="37"/>
      <c r="F8" s="37"/>
      <c r="G8" s="37"/>
      <c r="H8" s="37"/>
      <c r="I8" s="37"/>
      <c r="J8" s="37"/>
      <c r="K8" s="37"/>
      <c r="L8" s="37"/>
      <c r="M8" s="37"/>
      <c r="N8" s="24"/>
      <c r="O8" s="24"/>
      <c r="P8" s="25">
        <f t="shared" si="2"/>
        <v>0</v>
      </c>
      <c r="Q8" s="25">
        <f t="shared" si="0"/>
        <v>0</v>
      </c>
      <c r="R8" s="33">
        <f t="shared" si="1"/>
        <v>0</v>
      </c>
    </row>
    <row r="9" spans="1:18" x14ac:dyDescent="0.2">
      <c r="A9" s="29" t="s">
        <v>20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5" t="str">
        <f t="shared" si="2"/>
        <v/>
      </c>
      <c r="Q9" s="25" t="str">
        <f t="shared" si="0"/>
        <v/>
      </c>
      <c r="R9" s="33" t="str">
        <f t="shared" si="1"/>
        <v/>
      </c>
    </row>
    <row r="10" spans="1:18" x14ac:dyDescent="0.2">
      <c r="A10" s="29" t="s">
        <v>21</v>
      </c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4"/>
      <c r="O10" s="24"/>
      <c r="P10" s="25" t="str">
        <f t="shared" si="2"/>
        <v/>
      </c>
      <c r="Q10" s="25" t="str">
        <f t="shared" si="0"/>
        <v/>
      </c>
      <c r="R10" s="33" t="str">
        <f t="shared" si="1"/>
        <v/>
      </c>
    </row>
    <row r="11" spans="1:18" x14ac:dyDescent="0.2">
      <c r="A11" s="29" t="s">
        <v>56</v>
      </c>
      <c r="B11" s="44"/>
      <c r="C11" s="37"/>
      <c r="D11" s="37"/>
      <c r="E11" s="37"/>
      <c r="F11" s="37"/>
      <c r="G11" s="37"/>
      <c r="H11" s="37"/>
      <c r="I11" s="37"/>
      <c r="J11" s="38"/>
      <c r="K11" s="37"/>
      <c r="L11" s="38"/>
      <c r="M11" s="37"/>
      <c r="N11" s="24"/>
      <c r="O11" s="24"/>
      <c r="P11" s="25" t="str">
        <f t="shared" si="2"/>
        <v/>
      </c>
      <c r="Q11" s="25" t="str">
        <f t="shared" si="0"/>
        <v/>
      </c>
      <c r="R11" s="33" t="str">
        <f t="shared" si="1"/>
        <v/>
      </c>
    </row>
    <row r="12" spans="1:18" x14ac:dyDescent="0.2">
      <c r="A12" s="29" t="s">
        <v>105</v>
      </c>
      <c r="B12" s="44"/>
      <c r="C12" s="37"/>
      <c r="D12" s="37"/>
      <c r="E12" s="37"/>
      <c r="F12" s="37"/>
      <c r="G12" s="37"/>
      <c r="H12" s="37"/>
      <c r="I12" s="37"/>
      <c r="J12" s="38"/>
      <c r="K12" s="37"/>
      <c r="L12" s="38"/>
      <c r="M12" s="37"/>
      <c r="N12" s="24"/>
      <c r="O12" s="24"/>
      <c r="P12" s="25" t="str">
        <f t="shared" ref="P12" si="3">IF(D12=0,"",F12/D12)</f>
        <v/>
      </c>
      <c r="Q12" s="25" t="str">
        <f t="shared" ref="Q12" si="4">IF(D12=0,"",(H12+I12*2+J12*3+K12*4)/D12)</f>
        <v/>
      </c>
      <c r="R12" s="33" t="str">
        <f t="shared" ref="R12" si="5">IF(C12=0,"",(F12+L12)/C12)</f>
        <v/>
      </c>
    </row>
    <row r="13" spans="1:18" x14ac:dyDescent="0.2">
      <c r="A13" s="29" t="s">
        <v>99</v>
      </c>
      <c r="B13" s="44"/>
      <c r="C13" s="37"/>
      <c r="D13" s="37"/>
      <c r="E13" s="37"/>
      <c r="F13" s="37"/>
      <c r="G13" s="37"/>
      <c r="H13" s="37"/>
      <c r="I13" s="37"/>
      <c r="J13" s="38"/>
      <c r="K13" s="37"/>
      <c r="L13" s="38"/>
      <c r="M13" s="37"/>
      <c r="N13" s="24"/>
      <c r="O13" s="24"/>
      <c r="P13" s="25" t="str">
        <f t="shared" ref="P13" si="6">IF(D13=0,"",F13/D13)</f>
        <v/>
      </c>
      <c r="Q13" s="25" t="str">
        <f t="shared" ref="Q13" si="7">IF(D13=0,"",(H13+I13*2+J13*3+K13*4)/D13)</f>
        <v/>
      </c>
      <c r="R13" s="33" t="str">
        <f t="shared" ref="R13" si="8">IF(C13=0,"",(F13+L13)/C13)</f>
        <v/>
      </c>
    </row>
    <row r="14" spans="1:18" x14ac:dyDescent="0.2">
      <c r="A14" s="29" t="s">
        <v>63</v>
      </c>
      <c r="B14" s="45">
        <v>1</v>
      </c>
      <c r="C14" s="37">
        <v>3</v>
      </c>
      <c r="D14" s="37">
        <v>3</v>
      </c>
      <c r="E14" s="37">
        <v>1</v>
      </c>
      <c r="F14" s="37">
        <v>1</v>
      </c>
      <c r="G14" s="37"/>
      <c r="H14" s="37">
        <v>1</v>
      </c>
      <c r="I14" s="37"/>
      <c r="J14" s="37"/>
      <c r="K14" s="37"/>
      <c r="L14" s="37"/>
      <c r="M14" s="37"/>
      <c r="N14" s="24"/>
      <c r="O14" s="24"/>
      <c r="P14" s="25">
        <f t="shared" si="2"/>
        <v>0.33333333333333331</v>
      </c>
      <c r="Q14" s="25">
        <f t="shared" si="0"/>
        <v>0.33333333333333331</v>
      </c>
      <c r="R14" s="33">
        <f t="shared" si="1"/>
        <v>0.33333333333333331</v>
      </c>
    </row>
    <row r="15" spans="1:18" x14ac:dyDescent="0.2">
      <c r="A15" s="29" t="s">
        <v>22</v>
      </c>
      <c r="B15" s="4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24"/>
      <c r="O15" s="24"/>
      <c r="P15" s="25" t="str">
        <f t="shared" si="2"/>
        <v/>
      </c>
      <c r="Q15" s="25" t="str">
        <f t="shared" si="0"/>
        <v/>
      </c>
      <c r="R15" s="33" t="str">
        <f t="shared" si="1"/>
        <v/>
      </c>
    </row>
    <row r="16" spans="1:18" x14ac:dyDescent="0.2">
      <c r="A16" s="29" t="s">
        <v>114</v>
      </c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4"/>
      <c r="O16" s="24"/>
      <c r="P16" s="25" t="str">
        <f t="shared" ref="P16" si="9">IF(D16=0,"",F16/D16)</f>
        <v/>
      </c>
      <c r="Q16" s="25" t="str">
        <f t="shared" ref="Q16" si="10">IF(D16=0,"",(H16+I16*2+J16*3+K16*4)/D16)</f>
        <v/>
      </c>
      <c r="R16" s="33" t="str">
        <f t="shared" ref="R16" si="11">IF(C16=0,"",(F16+L16)/C16)</f>
        <v/>
      </c>
    </row>
    <row r="17" spans="1:18" x14ac:dyDescent="0.2">
      <c r="A17" s="29" t="s">
        <v>106</v>
      </c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4"/>
      <c r="O17" s="24"/>
      <c r="P17" s="25" t="str">
        <f t="shared" ref="P17" si="12">IF(D17=0,"",F17/D17)</f>
        <v/>
      </c>
      <c r="Q17" s="25" t="str">
        <f t="shared" ref="Q17" si="13">IF(D17=0,"",(H17+I17*2+J17*3+K17*4)/D17)</f>
        <v/>
      </c>
      <c r="R17" s="33" t="str">
        <f t="shared" ref="R17" si="14">IF(C17=0,"",(F17+L17)/C17)</f>
        <v/>
      </c>
    </row>
    <row r="18" spans="1:18" x14ac:dyDescent="0.2">
      <c r="A18" s="29" t="s">
        <v>55</v>
      </c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4"/>
      <c r="O18" s="24"/>
      <c r="P18" s="25" t="str">
        <f t="shared" si="2"/>
        <v/>
      </c>
      <c r="Q18" s="25" t="str">
        <f t="shared" si="0"/>
        <v/>
      </c>
      <c r="R18" s="33" t="str">
        <f t="shared" si="1"/>
        <v/>
      </c>
    </row>
    <row r="19" spans="1:18" x14ac:dyDescent="0.2">
      <c r="A19" s="29" t="s">
        <v>23</v>
      </c>
      <c r="B19" s="4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24"/>
      <c r="O19" s="24"/>
      <c r="P19" s="25" t="str">
        <f t="shared" si="2"/>
        <v/>
      </c>
      <c r="Q19" s="25" t="str">
        <f t="shared" si="0"/>
        <v/>
      </c>
      <c r="R19" s="33" t="str">
        <f t="shared" si="1"/>
        <v/>
      </c>
    </row>
    <row r="20" spans="1:18" x14ac:dyDescent="0.2">
      <c r="A20" s="29" t="s">
        <v>53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24"/>
      <c r="O20" s="24"/>
      <c r="P20" s="25" t="str">
        <f t="shared" si="2"/>
        <v/>
      </c>
      <c r="Q20" s="25" t="str">
        <f t="shared" si="0"/>
        <v/>
      </c>
      <c r="R20" s="33" t="str">
        <f t="shared" si="1"/>
        <v/>
      </c>
    </row>
    <row r="21" spans="1:18" x14ac:dyDescent="0.2">
      <c r="A21" s="29" t="s">
        <v>24</v>
      </c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4"/>
      <c r="O21" s="24"/>
      <c r="P21" s="25" t="str">
        <f t="shared" si="2"/>
        <v/>
      </c>
      <c r="Q21" s="25" t="str">
        <f t="shared" si="0"/>
        <v/>
      </c>
      <c r="R21" s="33" t="str">
        <f t="shared" si="1"/>
        <v/>
      </c>
    </row>
    <row r="22" spans="1:18" x14ac:dyDescent="0.2">
      <c r="A22" s="30" t="s">
        <v>54</v>
      </c>
      <c r="B22" s="4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4"/>
      <c r="O22" s="24"/>
      <c r="P22" s="25" t="str">
        <f t="shared" si="2"/>
        <v/>
      </c>
      <c r="Q22" s="25" t="str">
        <f t="shared" si="0"/>
        <v/>
      </c>
      <c r="R22" s="33" t="str">
        <f t="shared" si="1"/>
        <v/>
      </c>
    </row>
    <row r="23" spans="1:18" x14ac:dyDescent="0.2">
      <c r="A23" s="30" t="s">
        <v>64</v>
      </c>
      <c r="B23" s="44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7"/>
      <c r="N23" s="24"/>
      <c r="O23" s="24"/>
      <c r="P23" s="25" t="str">
        <f t="shared" si="2"/>
        <v/>
      </c>
      <c r="Q23" s="25" t="str">
        <f t="shared" si="0"/>
        <v/>
      </c>
      <c r="R23" s="33" t="str">
        <f t="shared" si="1"/>
        <v/>
      </c>
    </row>
    <row r="24" spans="1:18" x14ac:dyDescent="0.2">
      <c r="A24" s="30" t="s">
        <v>65</v>
      </c>
      <c r="B24" s="44"/>
      <c r="C24" s="38"/>
      <c r="D24" s="38"/>
      <c r="E24" s="38"/>
      <c r="F24" s="38"/>
      <c r="G24" s="37"/>
      <c r="H24" s="38"/>
      <c r="I24" s="37"/>
      <c r="J24" s="37"/>
      <c r="K24" s="37"/>
      <c r="L24" s="37"/>
      <c r="M24" s="37"/>
      <c r="N24" s="24"/>
      <c r="O24" s="24"/>
      <c r="P24" s="25" t="str">
        <f t="shared" si="2"/>
        <v/>
      </c>
      <c r="Q24" s="25" t="str">
        <f t="shared" si="0"/>
        <v/>
      </c>
      <c r="R24" s="33" t="str">
        <f t="shared" si="1"/>
        <v/>
      </c>
    </row>
    <row r="25" spans="1:18" x14ac:dyDescent="0.2">
      <c r="A25" s="29" t="s">
        <v>25</v>
      </c>
      <c r="B25" s="45">
        <v>1</v>
      </c>
      <c r="C25" s="37">
        <v>3</v>
      </c>
      <c r="D25" s="37">
        <v>3</v>
      </c>
      <c r="E25" s="37"/>
      <c r="F25" s="37">
        <v>1</v>
      </c>
      <c r="G25" s="37">
        <v>1</v>
      </c>
      <c r="H25" s="37">
        <v>1</v>
      </c>
      <c r="I25" s="37"/>
      <c r="J25" s="37"/>
      <c r="K25" s="37"/>
      <c r="L25" s="37"/>
      <c r="M25" s="37"/>
      <c r="N25" s="24"/>
      <c r="O25" s="24"/>
      <c r="P25" s="25">
        <f t="shared" si="2"/>
        <v>0.33333333333333331</v>
      </c>
      <c r="Q25" s="25">
        <f t="shared" si="0"/>
        <v>0.33333333333333331</v>
      </c>
      <c r="R25" s="33">
        <f t="shared" si="1"/>
        <v>0.33333333333333331</v>
      </c>
    </row>
    <row r="26" spans="1:18" x14ac:dyDescent="0.2">
      <c r="A26" s="29" t="s">
        <v>26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25" t="str">
        <f t="shared" si="2"/>
        <v/>
      </c>
      <c r="Q26" s="25" t="str">
        <f t="shared" si="0"/>
        <v/>
      </c>
      <c r="R26" s="33" t="str">
        <f t="shared" si="1"/>
        <v/>
      </c>
    </row>
    <row r="27" spans="1:18" x14ac:dyDescent="0.2">
      <c r="A27" s="29" t="s">
        <v>94</v>
      </c>
      <c r="B27" s="45">
        <v>1</v>
      </c>
      <c r="C27" s="37">
        <v>3</v>
      </c>
      <c r="D27" s="37">
        <v>3</v>
      </c>
      <c r="E27" s="37">
        <v>1</v>
      </c>
      <c r="F27" s="37">
        <v>1</v>
      </c>
      <c r="G27" s="37">
        <v>1</v>
      </c>
      <c r="H27" s="37">
        <v>1</v>
      </c>
      <c r="I27" s="37"/>
      <c r="J27" s="37"/>
      <c r="K27" s="37"/>
      <c r="L27" s="37"/>
      <c r="M27" s="37"/>
      <c r="N27" s="24"/>
      <c r="O27" s="24"/>
      <c r="P27" s="25">
        <f t="shared" ref="P27:P28" si="15">IF(D27=0,"",F27/D27)</f>
        <v>0.33333333333333331</v>
      </c>
      <c r="Q27" s="25">
        <f t="shared" ref="Q27:Q28" si="16">IF(D27=0,"",(H27+I27*2+J27*3+K27*4)/D27)</f>
        <v>0.33333333333333331</v>
      </c>
      <c r="R27" s="33">
        <f t="shared" ref="R27:R28" si="17">IF(C27=0,"",(F27+L27)/C27)</f>
        <v>0.33333333333333331</v>
      </c>
    </row>
    <row r="28" spans="1:18" x14ac:dyDescent="0.2">
      <c r="A28" s="29" t="s">
        <v>27</v>
      </c>
      <c r="B28" s="4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5" t="str">
        <f t="shared" si="15"/>
        <v/>
      </c>
      <c r="Q28" s="25" t="str">
        <f t="shared" si="16"/>
        <v/>
      </c>
      <c r="R28" s="33" t="str">
        <f t="shared" si="17"/>
        <v/>
      </c>
    </row>
    <row r="29" spans="1:18" x14ac:dyDescent="0.2">
      <c r="A29" s="29" t="s">
        <v>28</v>
      </c>
      <c r="B29" s="45">
        <v>1</v>
      </c>
      <c r="C29" s="37">
        <v>2</v>
      </c>
      <c r="D29" s="37">
        <v>2</v>
      </c>
      <c r="E29" s="37">
        <v>1</v>
      </c>
      <c r="F29" s="37">
        <v>1</v>
      </c>
      <c r="G29" s="37"/>
      <c r="H29" s="37">
        <v>1</v>
      </c>
      <c r="I29" s="37"/>
      <c r="J29" s="37"/>
      <c r="K29" s="37"/>
      <c r="L29" s="37"/>
      <c r="M29" s="37"/>
      <c r="N29" s="24"/>
      <c r="O29" s="24"/>
      <c r="P29" s="25">
        <f t="shared" si="2"/>
        <v>0.5</v>
      </c>
      <c r="Q29" s="25">
        <f t="shared" si="0"/>
        <v>0.5</v>
      </c>
      <c r="R29" s="33">
        <f t="shared" si="1"/>
        <v>0.5</v>
      </c>
    </row>
    <row r="30" spans="1:18" x14ac:dyDescent="0.2">
      <c r="A30" s="29" t="s">
        <v>46</v>
      </c>
      <c r="B30" s="45">
        <v>1</v>
      </c>
      <c r="C30" s="37">
        <v>3</v>
      </c>
      <c r="D30" s="37">
        <v>3</v>
      </c>
      <c r="E30" s="37">
        <v>2</v>
      </c>
      <c r="F30" s="37">
        <v>3</v>
      </c>
      <c r="G30" s="37">
        <v>1</v>
      </c>
      <c r="H30" s="37">
        <v>3</v>
      </c>
      <c r="I30" s="37"/>
      <c r="J30" s="37"/>
      <c r="K30" s="37"/>
      <c r="L30" s="37"/>
      <c r="M30" s="37"/>
      <c r="N30" s="24"/>
      <c r="O30" s="24"/>
      <c r="P30" s="25">
        <f t="shared" si="2"/>
        <v>1</v>
      </c>
      <c r="Q30" s="25">
        <f t="shared" si="0"/>
        <v>1</v>
      </c>
      <c r="R30" s="33">
        <f t="shared" si="1"/>
        <v>1</v>
      </c>
    </row>
    <row r="31" spans="1:18" x14ac:dyDescent="0.2">
      <c r="A31" s="29" t="s">
        <v>48</v>
      </c>
      <c r="B31" s="45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8"/>
      <c r="N31" s="24"/>
      <c r="O31" s="24"/>
      <c r="P31" s="25" t="str">
        <f t="shared" si="2"/>
        <v/>
      </c>
      <c r="Q31" s="25" t="str">
        <f t="shared" si="0"/>
        <v/>
      </c>
      <c r="R31" s="33" t="str">
        <f t="shared" si="1"/>
        <v/>
      </c>
    </row>
    <row r="32" spans="1:18" x14ac:dyDescent="0.2">
      <c r="A32" s="29" t="s">
        <v>66</v>
      </c>
      <c r="B32" s="45"/>
      <c r="C32" s="37"/>
      <c r="D32" s="37"/>
      <c r="E32" s="38"/>
      <c r="F32" s="37"/>
      <c r="G32" s="38"/>
      <c r="H32" s="37"/>
      <c r="I32" s="37"/>
      <c r="J32" s="37"/>
      <c r="K32" s="38"/>
      <c r="L32" s="37"/>
      <c r="M32" s="37"/>
      <c r="N32" s="24"/>
      <c r="O32" s="24"/>
      <c r="P32" s="23" t="str">
        <f t="shared" si="2"/>
        <v/>
      </c>
      <c r="Q32" s="23" t="str">
        <f t="shared" si="0"/>
        <v/>
      </c>
      <c r="R32" s="51" t="str">
        <f t="shared" si="1"/>
        <v/>
      </c>
    </row>
    <row r="33" spans="1:20" x14ac:dyDescent="0.2">
      <c r="A33" s="29" t="s">
        <v>47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5" t="str">
        <f t="shared" si="2"/>
        <v/>
      </c>
      <c r="Q33" s="25" t="str">
        <f t="shared" si="0"/>
        <v/>
      </c>
      <c r="R33" s="33" t="str">
        <f t="shared" si="1"/>
        <v/>
      </c>
    </row>
    <row r="34" spans="1:20" x14ac:dyDescent="0.2">
      <c r="A34" s="31" t="s">
        <v>29</v>
      </c>
      <c r="B34" s="45">
        <v>1</v>
      </c>
      <c r="C34" s="37">
        <v>3</v>
      </c>
      <c r="D34" s="37">
        <v>3</v>
      </c>
      <c r="E34" s="37">
        <v>3</v>
      </c>
      <c r="F34" s="37">
        <v>3</v>
      </c>
      <c r="G34" s="37"/>
      <c r="H34" s="37">
        <v>3</v>
      </c>
      <c r="I34" s="37"/>
      <c r="J34" s="37"/>
      <c r="K34" s="37"/>
      <c r="L34" s="37"/>
      <c r="M34" s="37"/>
      <c r="N34" s="24"/>
      <c r="O34" s="24"/>
      <c r="P34" s="25">
        <f t="shared" si="2"/>
        <v>1</v>
      </c>
      <c r="Q34" s="25">
        <f t="shared" si="0"/>
        <v>1</v>
      </c>
      <c r="R34" s="33">
        <f t="shared" si="1"/>
        <v>1</v>
      </c>
    </row>
    <row r="35" spans="1:20" x14ac:dyDescent="0.2">
      <c r="A35" s="29" t="s">
        <v>30</v>
      </c>
      <c r="B35" s="45">
        <v>1</v>
      </c>
      <c r="C35" s="37">
        <v>3</v>
      </c>
      <c r="D35" s="37">
        <v>3</v>
      </c>
      <c r="E35" s="37"/>
      <c r="F35" s="37">
        <v>2</v>
      </c>
      <c r="G35" s="37">
        <v>1</v>
      </c>
      <c r="H35" s="37">
        <v>2</v>
      </c>
      <c r="I35" s="37"/>
      <c r="J35" s="37"/>
      <c r="K35" s="37"/>
      <c r="L35" s="37"/>
      <c r="M35" s="37"/>
      <c r="N35" s="24"/>
      <c r="O35" s="24"/>
      <c r="P35" s="25">
        <f t="shared" si="2"/>
        <v>0.66666666666666663</v>
      </c>
      <c r="Q35" s="25">
        <f t="shared" si="0"/>
        <v>0.66666666666666663</v>
      </c>
      <c r="R35" s="33">
        <f t="shared" si="1"/>
        <v>0.66666666666666663</v>
      </c>
    </row>
    <row r="36" spans="1:20" x14ac:dyDescent="0.2">
      <c r="A36" s="29" t="s">
        <v>31</v>
      </c>
      <c r="B36" s="45">
        <v>1</v>
      </c>
      <c r="C36" s="37">
        <v>3</v>
      </c>
      <c r="D36" s="37">
        <v>3</v>
      </c>
      <c r="E36" s="37">
        <v>2</v>
      </c>
      <c r="F36" s="37">
        <v>2</v>
      </c>
      <c r="G36" s="37">
        <v>5</v>
      </c>
      <c r="H36" s="37"/>
      <c r="I36" s="37">
        <v>1</v>
      </c>
      <c r="J36" s="37"/>
      <c r="K36" s="37">
        <v>1</v>
      </c>
      <c r="L36" s="37"/>
      <c r="M36" s="37"/>
      <c r="N36" s="24"/>
      <c r="O36" s="39"/>
      <c r="P36" s="25">
        <f t="shared" si="2"/>
        <v>0.66666666666666663</v>
      </c>
      <c r="Q36" s="25">
        <f t="shared" si="0"/>
        <v>2</v>
      </c>
      <c r="R36" s="33">
        <f t="shared" si="1"/>
        <v>0.66666666666666663</v>
      </c>
    </row>
    <row r="37" spans="1:20" x14ac:dyDescent="0.2">
      <c r="A37" s="60" t="s">
        <v>32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0"/>
      <c r="N37" s="63"/>
      <c r="O37" s="27"/>
      <c r="P37" s="25" t="str">
        <f t="shared" si="2"/>
        <v/>
      </c>
      <c r="Q37" s="25" t="str">
        <f t="shared" si="0"/>
        <v/>
      </c>
      <c r="R37" s="33" t="str">
        <f t="shared" si="1"/>
        <v/>
      </c>
    </row>
    <row r="38" spans="1:20" x14ac:dyDescent="0.2">
      <c r="A38" s="60" t="s">
        <v>101</v>
      </c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70"/>
      <c r="N38" s="63"/>
      <c r="O38" s="27"/>
      <c r="P38" s="25" t="str">
        <f t="shared" ref="P38" si="18">IF(D38=0,"",F38/D38)</f>
        <v/>
      </c>
      <c r="Q38" s="25" t="str">
        <f t="shared" ref="Q38" si="19">IF(D38=0,"",(H38+I38*2+J38*3+K38*4)/D38)</f>
        <v/>
      </c>
      <c r="R38" s="33" t="str">
        <f t="shared" ref="R38" si="20">IF(C38=0,"",(F38+L38)/C38)</f>
        <v/>
      </c>
    </row>
    <row r="39" spans="1:20" x14ac:dyDescent="0.2">
      <c r="A39" s="66" t="s">
        <v>81</v>
      </c>
      <c r="B39" s="68">
        <v>1</v>
      </c>
      <c r="C39" s="69">
        <v>3</v>
      </c>
      <c r="D39" s="69">
        <v>3</v>
      </c>
      <c r="E39" s="69"/>
      <c r="F39" s="69">
        <v>1</v>
      </c>
      <c r="G39" s="69"/>
      <c r="H39" s="69">
        <v>1</v>
      </c>
      <c r="I39" s="69"/>
      <c r="J39" s="69"/>
      <c r="K39" s="69"/>
      <c r="L39" s="69"/>
      <c r="M39" s="70"/>
      <c r="N39" s="63"/>
      <c r="O39" s="27"/>
      <c r="P39" s="25">
        <f t="shared" ref="P39:P40" si="21">IF(D39=0,"",F39/D39)</f>
        <v>0.33333333333333331</v>
      </c>
      <c r="Q39" s="25">
        <f t="shared" ref="Q39:Q40" si="22">IF(D39=0,"",(H39+I39*2+J39*3+K39*4)/D39)</f>
        <v>0.33333333333333331</v>
      </c>
      <c r="R39" s="33">
        <f t="shared" ref="R39:R40" si="23">IF(C39=0,"",(F39+L39)/C39)</f>
        <v>0.33333333333333331</v>
      </c>
    </row>
    <row r="40" spans="1:20" ht="16" thickBot="1" x14ac:dyDescent="0.25">
      <c r="A40" s="57" t="s">
        <v>82</v>
      </c>
      <c r="B40" s="71">
        <v>1</v>
      </c>
      <c r="C40" s="72">
        <v>3</v>
      </c>
      <c r="D40" s="72">
        <v>2</v>
      </c>
      <c r="E40" s="72"/>
      <c r="F40" s="72">
        <v>1</v>
      </c>
      <c r="G40" s="72">
        <v>1</v>
      </c>
      <c r="H40" s="72">
        <v>1</v>
      </c>
      <c r="I40" s="72"/>
      <c r="J40" s="72"/>
      <c r="K40" s="72"/>
      <c r="L40" s="72"/>
      <c r="M40" s="73">
        <v>1</v>
      </c>
      <c r="N40" s="34"/>
      <c r="O40" s="52"/>
      <c r="P40" s="35">
        <f t="shared" si="21"/>
        <v>0.5</v>
      </c>
      <c r="Q40" s="35">
        <f t="shared" si="22"/>
        <v>0.5</v>
      </c>
      <c r="R40" s="36">
        <f t="shared" si="23"/>
        <v>0.33333333333333331</v>
      </c>
    </row>
    <row r="41" spans="1:20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5"/>
      <c r="O41" s="5"/>
      <c r="P41" s="6"/>
      <c r="Q41" s="6"/>
      <c r="R41" s="6"/>
    </row>
    <row r="42" spans="1:20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5"/>
      <c r="O42" s="5"/>
      <c r="P42" s="6"/>
      <c r="Q42" s="6"/>
      <c r="R42" s="6"/>
    </row>
    <row r="43" spans="1:20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P43" s="14"/>
      <c r="Q43" s="2"/>
      <c r="R43" s="2"/>
    </row>
    <row r="44" spans="1:20" x14ac:dyDescent="0.2">
      <c r="A44" s="7" t="s">
        <v>96</v>
      </c>
      <c r="B44" s="5"/>
      <c r="C44" s="5">
        <v>2</v>
      </c>
      <c r="D44" s="5">
        <v>0</v>
      </c>
      <c r="E44" s="5"/>
      <c r="F44" s="5"/>
      <c r="G44" s="5"/>
      <c r="H44" s="5"/>
      <c r="I44" s="5"/>
      <c r="J44" s="5"/>
      <c r="K44" s="5"/>
      <c r="L44" s="5"/>
      <c r="P44" s="14"/>
      <c r="Q44" s="2"/>
      <c r="R44" s="2"/>
    </row>
    <row r="45" spans="1:20" x14ac:dyDescent="0.2">
      <c r="A45" s="7" t="s">
        <v>97</v>
      </c>
      <c r="B45" s="5">
        <v>1</v>
      </c>
      <c r="C45" s="5">
        <v>5</v>
      </c>
      <c r="D45" s="5">
        <v>8</v>
      </c>
      <c r="E45" s="5"/>
      <c r="F45" s="5"/>
      <c r="G45" s="5"/>
      <c r="H45" s="5"/>
      <c r="I45" s="5"/>
      <c r="J45" s="5">
        <v>1</v>
      </c>
      <c r="K45" s="5"/>
      <c r="L45" s="5"/>
      <c r="P45" s="14"/>
      <c r="Q45" s="2"/>
      <c r="R45" s="2"/>
    </row>
    <row r="46" spans="1: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5"/>
      <c r="O46" s="5"/>
      <c r="P46" s="6"/>
      <c r="Q46" s="6"/>
      <c r="R46" s="6"/>
    </row>
    <row r="47" spans="1:20" x14ac:dyDescent="0.2">
      <c r="A47" s="1" t="s">
        <v>49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12</v>
      </c>
      <c r="G47" s="3" t="s">
        <v>15</v>
      </c>
      <c r="H47" s="3" t="s">
        <v>39</v>
      </c>
      <c r="I47" s="3"/>
      <c r="J47" s="3" t="s">
        <v>16</v>
      </c>
      <c r="K47" s="3"/>
      <c r="L47" s="3" t="s">
        <v>13</v>
      </c>
      <c r="M47" s="3"/>
      <c r="N47" s="3"/>
      <c r="O47" s="11" t="s">
        <v>40</v>
      </c>
      <c r="P47" s="4" t="s">
        <v>41</v>
      </c>
      <c r="R47" s="4" t="s">
        <v>42</v>
      </c>
      <c r="T47" s="3" t="s">
        <v>43</v>
      </c>
    </row>
    <row r="48" spans="1:20" x14ac:dyDescent="0.2">
      <c r="A48" s="17" t="str">
        <f>P1</f>
        <v>Trinity 5/25/21</v>
      </c>
      <c r="B48" s="16">
        <f>SUM(D4:D40)</f>
        <v>31</v>
      </c>
      <c r="C48" s="16">
        <f>SUM(F4:F40)</f>
        <v>16</v>
      </c>
      <c r="D48" s="16">
        <f t="shared" ref="D48" si="24">SUM(G4:G40)</f>
        <v>10</v>
      </c>
      <c r="E48" s="16">
        <f>SUM(G4:G40)</f>
        <v>10</v>
      </c>
      <c r="F48" s="16">
        <f>SUM(L4:L40)</f>
        <v>0</v>
      </c>
      <c r="G48" s="5"/>
      <c r="H48" s="5"/>
      <c r="I48" s="5"/>
      <c r="J48" s="5">
        <f>C48/B48</f>
        <v>0.5161290322580645</v>
      </c>
      <c r="K48" s="5"/>
      <c r="L48" s="16">
        <f>SUM(M4:M40)</f>
        <v>1</v>
      </c>
      <c r="M48" s="1"/>
      <c r="N48" s="1"/>
      <c r="O48" s="1"/>
      <c r="P48" s="9" t="s">
        <v>95</v>
      </c>
      <c r="Q48" s="9"/>
      <c r="R48" s="9" t="s">
        <v>58</v>
      </c>
      <c r="S48" s="1"/>
      <c r="T48" t="s">
        <v>57</v>
      </c>
    </row>
    <row r="49" spans="1:20" x14ac:dyDescent="0.2">
      <c r="B49" s="5"/>
      <c r="C49" s="5"/>
      <c r="D49" s="5"/>
      <c r="E49" s="5"/>
      <c r="F49" s="5"/>
      <c r="G49" s="10"/>
      <c r="H49" s="10"/>
      <c r="I49" s="10"/>
      <c r="J49" s="5"/>
      <c r="K49" s="5"/>
      <c r="L49" s="5"/>
      <c r="P49" s="14"/>
      <c r="Q49" s="2"/>
      <c r="R49" s="2"/>
    </row>
    <row r="50" spans="1:20" x14ac:dyDescent="0.2">
      <c r="B50" s="5"/>
      <c r="C50" s="5"/>
      <c r="D50" s="5"/>
      <c r="E50" s="5"/>
      <c r="F50" s="5"/>
      <c r="G50" s="10"/>
      <c r="H50" s="10"/>
      <c r="I50" s="10"/>
      <c r="J50" s="5"/>
      <c r="K50" s="5"/>
      <c r="L50" s="5"/>
      <c r="P50" s="14"/>
      <c r="Q50" s="2"/>
      <c r="R50" s="2"/>
    </row>
    <row r="51" spans="1:20" x14ac:dyDescent="0.2">
      <c r="B51" s="5"/>
      <c r="C51" s="5"/>
      <c r="D51" s="5"/>
      <c r="E51" s="5"/>
      <c r="F51" s="5"/>
      <c r="G51" s="10"/>
      <c r="H51" s="10"/>
      <c r="I51" s="10"/>
      <c r="J51" s="5"/>
      <c r="K51" s="5"/>
      <c r="L51" s="5"/>
      <c r="P51" s="2"/>
      <c r="Q51" s="2"/>
      <c r="R51" s="2"/>
    </row>
    <row r="52" spans="1:20" x14ac:dyDescent="0.2">
      <c r="B52" s="5"/>
      <c r="C52" s="5"/>
      <c r="D52" s="5"/>
      <c r="E52" s="5"/>
      <c r="F52" s="5"/>
      <c r="G52" s="10"/>
      <c r="H52" s="10"/>
      <c r="I52" s="10"/>
      <c r="J52" s="5"/>
      <c r="K52" s="5"/>
      <c r="L52" s="5"/>
      <c r="P52" s="2"/>
      <c r="Q52" s="2"/>
      <c r="R52" s="2"/>
    </row>
    <row r="54" spans="1:20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1"/>
      <c r="P54" s="4"/>
      <c r="R54" s="4"/>
      <c r="T54" s="3"/>
    </row>
    <row r="55" spans="1:20" x14ac:dyDescent="0.2">
      <c r="A55" s="7"/>
      <c r="B55" s="5"/>
      <c r="C55" s="5"/>
      <c r="D55" s="5"/>
      <c r="E55" s="5"/>
      <c r="F55" s="5"/>
      <c r="G55" s="5"/>
      <c r="H55" s="5"/>
      <c r="J55" s="2"/>
      <c r="L55" s="15"/>
      <c r="P55" s="2"/>
      <c r="R55" s="2"/>
    </row>
    <row r="56" spans="1:20" x14ac:dyDescent="0.2">
      <c r="A56" s="7"/>
      <c r="B56" s="5"/>
      <c r="C56" s="5"/>
      <c r="D56" s="5"/>
      <c r="E56" s="5"/>
      <c r="F56" s="5"/>
      <c r="G56" s="5"/>
      <c r="H56" s="5"/>
      <c r="J56" s="2"/>
      <c r="P56" s="2"/>
      <c r="R56" s="2"/>
    </row>
    <row r="57" spans="1:20" x14ac:dyDescent="0.2">
      <c r="A57" s="7"/>
      <c r="B57" s="5"/>
      <c r="C57" s="5"/>
      <c r="D57" s="5"/>
      <c r="E57" s="5"/>
      <c r="F57" s="5"/>
      <c r="G57" s="5"/>
      <c r="H57" s="5"/>
      <c r="J57" s="2"/>
      <c r="P57" s="2"/>
      <c r="R57" s="2"/>
    </row>
    <row r="58" spans="1:20" x14ac:dyDescent="0.2">
      <c r="A58" s="7"/>
      <c r="B58" s="5"/>
      <c r="C58" s="5"/>
      <c r="D58" s="5"/>
      <c r="E58" s="5"/>
      <c r="F58" s="5"/>
      <c r="G58" s="5"/>
      <c r="H58" s="5"/>
      <c r="J58" s="2"/>
      <c r="P58" s="2"/>
      <c r="R58" s="2"/>
    </row>
    <row r="59" spans="1:20" x14ac:dyDescent="0.2">
      <c r="A59" s="12"/>
      <c r="B59" s="1"/>
      <c r="C59" s="1"/>
      <c r="D59" s="1"/>
      <c r="E59" s="1"/>
      <c r="F59" s="1"/>
      <c r="G59" s="1"/>
      <c r="H59" s="1"/>
      <c r="I59" s="1"/>
      <c r="J59" s="9"/>
      <c r="K59" s="1"/>
      <c r="L59" s="1"/>
      <c r="M59" s="1"/>
      <c r="P59" s="17"/>
      <c r="R59" s="2"/>
    </row>
    <row r="60" spans="1:20" x14ac:dyDescent="0.2">
      <c r="J60" s="2"/>
      <c r="P60" s="2"/>
      <c r="Q60" s="2"/>
      <c r="R60" s="2"/>
    </row>
    <row r="61" spans="1:20" x14ac:dyDescent="0.2">
      <c r="J61" s="2"/>
      <c r="P61" s="2"/>
      <c r="Q61" s="2"/>
      <c r="R61" s="2"/>
    </row>
    <row r="62" spans="1:20" x14ac:dyDescent="0.2">
      <c r="J62" s="2"/>
      <c r="P62" s="2"/>
      <c r="Q62" s="2"/>
      <c r="R62" s="2"/>
    </row>
    <row r="63" spans="1:20" x14ac:dyDescent="0.2">
      <c r="J63" s="2"/>
      <c r="P63" s="2"/>
      <c r="Q63" s="2"/>
      <c r="R63" s="2"/>
    </row>
    <row r="64" spans="1:20" x14ac:dyDescent="0.2">
      <c r="J64" s="2"/>
      <c r="P64" s="2"/>
      <c r="Q64" s="2"/>
      <c r="R64" s="2"/>
    </row>
    <row r="65" spans="10:18" x14ac:dyDescent="0.2">
      <c r="J65" s="2"/>
      <c r="P65" s="2"/>
      <c r="Q65" s="2"/>
      <c r="R65" s="2"/>
    </row>
    <row r="66" spans="10:18" x14ac:dyDescent="0.2">
      <c r="J66" s="2"/>
      <c r="P66" s="2"/>
      <c r="Q66" s="2"/>
      <c r="R66" s="2"/>
    </row>
    <row r="67" spans="10:18" x14ac:dyDescent="0.2">
      <c r="J67" s="2"/>
      <c r="P67" s="2"/>
      <c r="Q67" s="2"/>
      <c r="R67" s="2"/>
    </row>
    <row r="68" spans="10:18" x14ac:dyDescent="0.2">
      <c r="J68" s="2"/>
      <c r="P68" s="2"/>
      <c r="Q68" s="2"/>
      <c r="R68" s="2"/>
    </row>
    <row r="69" spans="10:18" x14ac:dyDescent="0.2">
      <c r="J69" s="2"/>
      <c r="P69" s="2"/>
      <c r="Q69" s="2"/>
      <c r="R69" s="2"/>
    </row>
    <row r="70" spans="10:18" x14ac:dyDescent="0.2">
      <c r="J70" s="9"/>
      <c r="K70" s="1"/>
      <c r="L70" s="1"/>
      <c r="M70" s="1"/>
      <c r="N70" s="1"/>
      <c r="O70" s="1"/>
      <c r="P70" s="9"/>
      <c r="Q70" s="9"/>
      <c r="R70" s="9"/>
    </row>
  </sheetData>
  <pageMargins left="0.7" right="0.7" top="0.75" bottom="0.75" header="0.3" footer="0.3"/>
  <pageSetup orientation="portrait" r:id="rId1"/>
  <headerFooter>
    <oddFooter>&amp;CAir Products Internal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C7579-F1C1-4196-A66A-0450FE5E8539}">
  <dimension ref="A1:T70"/>
  <sheetViews>
    <sheetView workbookViewId="0">
      <pane ySplit="3" topLeftCell="A4" activePane="bottomLeft" state="frozen"/>
      <selection pane="bottomLeft" activeCell="P15" sqref="P15:R16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83</v>
      </c>
      <c r="P1" s="2" t="s">
        <v>86</v>
      </c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28" t="s">
        <v>19</v>
      </c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2" t="str">
        <f>IF(D4=0,"",F4/D4)</f>
        <v/>
      </c>
      <c r="Q4" s="42" t="str">
        <f t="shared" ref="Q4:Q39" si="0">IF(D4=0,"",(H4+I4*2+J4*3+K4*4)/D4)</f>
        <v/>
      </c>
      <c r="R4" s="50" t="str">
        <f t="shared" ref="R4:R39" si="1">IF(C4=0,"",(F4+L4)/C4)</f>
        <v/>
      </c>
    </row>
    <row r="5" spans="1:18" x14ac:dyDescent="0.2">
      <c r="A5" s="29" t="s">
        <v>50</v>
      </c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4"/>
      <c r="O5" s="24"/>
      <c r="P5" s="25" t="str">
        <f t="shared" ref="P5:P39" si="2">IF(D5=0,"",F5/D5)</f>
        <v/>
      </c>
      <c r="Q5" s="25" t="str">
        <f t="shared" si="0"/>
        <v/>
      </c>
      <c r="R5" s="33" t="str">
        <f t="shared" si="1"/>
        <v/>
      </c>
    </row>
    <row r="6" spans="1:18" x14ac:dyDescent="0.2">
      <c r="A6" s="29" t="s">
        <v>60</v>
      </c>
      <c r="B6" s="45">
        <v>1</v>
      </c>
      <c r="C6" s="37">
        <v>3</v>
      </c>
      <c r="D6" s="37">
        <v>3</v>
      </c>
      <c r="E6" s="37">
        <v>3</v>
      </c>
      <c r="F6" s="37">
        <v>3</v>
      </c>
      <c r="G6" s="37"/>
      <c r="H6" s="37">
        <v>2</v>
      </c>
      <c r="I6" s="37">
        <v>1</v>
      </c>
      <c r="J6" s="37"/>
      <c r="K6" s="37"/>
      <c r="L6" s="37"/>
      <c r="M6" s="37"/>
      <c r="N6" s="24"/>
      <c r="O6" s="24"/>
      <c r="P6" s="25">
        <f t="shared" si="2"/>
        <v>1</v>
      </c>
      <c r="Q6" s="25">
        <f t="shared" si="0"/>
        <v>1.3333333333333333</v>
      </c>
      <c r="R6" s="33">
        <f t="shared" si="1"/>
        <v>1</v>
      </c>
    </row>
    <row r="7" spans="1:18" x14ac:dyDescent="0.2">
      <c r="A7" s="29" t="s">
        <v>61</v>
      </c>
      <c r="B7" s="45">
        <v>1</v>
      </c>
      <c r="C7" s="37">
        <v>3</v>
      </c>
      <c r="D7" s="37">
        <v>3</v>
      </c>
      <c r="E7" s="37">
        <v>1</v>
      </c>
      <c r="F7" s="37">
        <v>1</v>
      </c>
      <c r="G7" s="37"/>
      <c r="H7" s="37">
        <v>1</v>
      </c>
      <c r="I7" s="37"/>
      <c r="J7" s="37"/>
      <c r="K7" s="37"/>
      <c r="L7" s="37"/>
      <c r="M7" s="37"/>
      <c r="N7" s="24"/>
      <c r="O7" s="24"/>
      <c r="P7" s="25">
        <f t="shared" si="2"/>
        <v>0.33333333333333331</v>
      </c>
      <c r="Q7" s="25">
        <f t="shared" si="0"/>
        <v>0.33333333333333331</v>
      </c>
      <c r="R7" s="33">
        <f t="shared" si="1"/>
        <v>0.33333333333333331</v>
      </c>
    </row>
    <row r="8" spans="1:18" x14ac:dyDescent="0.2">
      <c r="A8" s="29" t="s">
        <v>62</v>
      </c>
      <c r="B8" s="4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4"/>
      <c r="O8" s="24"/>
      <c r="P8" s="25" t="str">
        <f t="shared" si="2"/>
        <v/>
      </c>
      <c r="Q8" s="25" t="str">
        <f t="shared" si="0"/>
        <v/>
      </c>
      <c r="R8" s="33" t="str">
        <f t="shared" si="1"/>
        <v/>
      </c>
    </row>
    <row r="9" spans="1:18" x14ac:dyDescent="0.2">
      <c r="A9" s="29" t="s">
        <v>20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5" t="str">
        <f t="shared" si="2"/>
        <v/>
      </c>
      <c r="Q9" s="25" t="str">
        <f t="shared" si="0"/>
        <v/>
      </c>
      <c r="R9" s="33" t="str">
        <f t="shared" si="1"/>
        <v/>
      </c>
    </row>
    <row r="10" spans="1:18" x14ac:dyDescent="0.2">
      <c r="A10" s="29" t="s">
        <v>21</v>
      </c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4"/>
      <c r="O10" s="24"/>
      <c r="P10" s="25" t="str">
        <f t="shared" si="2"/>
        <v/>
      </c>
      <c r="Q10" s="25" t="str">
        <f t="shared" si="0"/>
        <v/>
      </c>
      <c r="R10" s="33" t="str">
        <f t="shared" si="1"/>
        <v/>
      </c>
    </row>
    <row r="11" spans="1:18" x14ac:dyDescent="0.2">
      <c r="A11" s="29" t="s">
        <v>56</v>
      </c>
      <c r="B11" s="45">
        <v>1</v>
      </c>
      <c r="C11" s="37">
        <v>3</v>
      </c>
      <c r="D11" s="37">
        <v>3</v>
      </c>
      <c r="E11" s="37">
        <v>2</v>
      </c>
      <c r="F11" s="37">
        <v>2</v>
      </c>
      <c r="G11" s="37">
        <v>4</v>
      </c>
      <c r="H11" s="37">
        <v>1</v>
      </c>
      <c r="I11" s="37"/>
      <c r="J11" s="38"/>
      <c r="K11" s="37">
        <v>1</v>
      </c>
      <c r="L11" s="38"/>
      <c r="M11" s="37"/>
      <c r="N11" s="24"/>
      <c r="O11" s="24"/>
      <c r="P11" s="25">
        <f t="shared" si="2"/>
        <v>0.66666666666666663</v>
      </c>
      <c r="Q11" s="25">
        <f t="shared" si="0"/>
        <v>1.6666666666666667</v>
      </c>
      <c r="R11" s="33">
        <f t="shared" si="1"/>
        <v>0.66666666666666663</v>
      </c>
    </row>
    <row r="12" spans="1:18" x14ac:dyDescent="0.2">
      <c r="A12" s="29" t="s">
        <v>105</v>
      </c>
      <c r="B12" s="45"/>
      <c r="C12" s="37"/>
      <c r="D12" s="37"/>
      <c r="E12" s="37"/>
      <c r="F12" s="37"/>
      <c r="G12" s="37"/>
      <c r="H12" s="37"/>
      <c r="I12" s="37"/>
      <c r="J12" s="38"/>
      <c r="K12" s="37"/>
      <c r="L12" s="38"/>
      <c r="M12" s="37"/>
      <c r="N12" s="24"/>
      <c r="O12" s="24"/>
      <c r="P12" s="25" t="str">
        <f t="shared" ref="P12" si="3">IF(D12=0,"",F12/D12)</f>
        <v/>
      </c>
      <c r="Q12" s="25" t="str">
        <f t="shared" ref="Q12" si="4">IF(D12=0,"",(H12+I12*2+J12*3+K12*4)/D12)</f>
        <v/>
      </c>
      <c r="R12" s="33" t="str">
        <f t="shared" ref="R12" si="5">IF(C12=0,"",(F12+L12)/C12)</f>
        <v/>
      </c>
    </row>
    <row r="13" spans="1:18" x14ac:dyDescent="0.2">
      <c r="A13" s="29" t="s">
        <v>99</v>
      </c>
      <c r="B13" s="45"/>
      <c r="C13" s="37"/>
      <c r="D13" s="37"/>
      <c r="E13" s="37"/>
      <c r="F13" s="37"/>
      <c r="G13" s="37"/>
      <c r="H13" s="37"/>
      <c r="I13" s="37"/>
      <c r="J13" s="38"/>
      <c r="K13" s="37"/>
      <c r="L13" s="38"/>
      <c r="M13" s="37"/>
      <c r="N13" s="24"/>
      <c r="O13" s="24"/>
      <c r="P13" s="25" t="str">
        <f t="shared" ref="P13" si="6">IF(D13=0,"",F13/D13)</f>
        <v/>
      </c>
      <c r="Q13" s="25" t="str">
        <f t="shared" ref="Q13" si="7">IF(D13=0,"",(H13+I13*2+J13*3+K13*4)/D13)</f>
        <v/>
      </c>
      <c r="R13" s="33" t="str">
        <f t="shared" ref="R13" si="8">IF(C13=0,"",(F13+L13)/C13)</f>
        <v/>
      </c>
    </row>
    <row r="14" spans="1:18" x14ac:dyDescent="0.2">
      <c r="A14" s="29" t="s">
        <v>63</v>
      </c>
      <c r="B14" s="45">
        <v>1</v>
      </c>
      <c r="C14" s="37">
        <v>3</v>
      </c>
      <c r="D14" s="37">
        <v>3</v>
      </c>
      <c r="E14" s="37">
        <v>1</v>
      </c>
      <c r="F14" s="37">
        <v>1</v>
      </c>
      <c r="G14" s="37"/>
      <c r="H14" s="37">
        <v>1</v>
      </c>
      <c r="I14" s="37"/>
      <c r="J14" s="37"/>
      <c r="K14" s="37"/>
      <c r="L14" s="37"/>
      <c r="M14" s="37"/>
      <c r="N14" s="24"/>
      <c r="O14" s="24"/>
      <c r="P14" s="25">
        <f t="shared" si="2"/>
        <v>0.33333333333333331</v>
      </c>
      <c r="Q14" s="25">
        <f t="shared" si="0"/>
        <v>0.33333333333333331</v>
      </c>
      <c r="R14" s="33">
        <f t="shared" si="1"/>
        <v>0.33333333333333331</v>
      </c>
    </row>
    <row r="15" spans="1:18" x14ac:dyDescent="0.2">
      <c r="A15" s="29" t="s">
        <v>22</v>
      </c>
      <c r="B15" s="45">
        <v>1</v>
      </c>
      <c r="C15" s="37">
        <v>3</v>
      </c>
      <c r="D15" s="37">
        <v>3</v>
      </c>
      <c r="E15" s="37">
        <v>2</v>
      </c>
      <c r="F15" s="37">
        <v>2</v>
      </c>
      <c r="G15" s="37"/>
      <c r="H15" s="37">
        <v>2</v>
      </c>
      <c r="I15" s="37"/>
      <c r="J15" s="37"/>
      <c r="K15" s="37"/>
      <c r="L15" s="37"/>
      <c r="M15" s="37"/>
      <c r="N15" s="24"/>
      <c r="O15" s="24"/>
      <c r="P15" s="25">
        <f t="shared" si="2"/>
        <v>0.66666666666666663</v>
      </c>
      <c r="Q15" s="25">
        <f t="shared" si="0"/>
        <v>0.66666666666666663</v>
      </c>
      <c r="R15" s="33">
        <f t="shared" si="1"/>
        <v>0.66666666666666663</v>
      </c>
    </row>
    <row r="16" spans="1:18" x14ac:dyDescent="0.2">
      <c r="A16" s="29" t="s">
        <v>114</v>
      </c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4"/>
      <c r="O16" s="24"/>
      <c r="P16" s="25" t="str">
        <f t="shared" ref="P16" si="9">IF(D16=0,"",F16/D16)</f>
        <v/>
      </c>
      <c r="Q16" s="25" t="str">
        <f t="shared" ref="Q16" si="10">IF(D16=0,"",(H16+I16*2+J16*3+K16*4)/D16)</f>
        <v/>
      </c>
      <c r="R16" s="33" t="str">
        <f t="shared" ref="R16" si="11">IF(C16=0,"",(F16+L16)/C16)</f>
        <v/>
      </c>
    </row>
    <row r="17" spans="1:18" x14ac:dyDescent="0.2">
      <c r="A17" s="29" t="s">
        <v>106</v>
      </c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4"/>
      <c r="O17" s="24"/>
      <c r="P17" s="25" t="str">
        <f t="shared" ref="P17" si="12">IF(D17=0,"",F17/D17)</f>
        <v/>
      </c>
      <c r="Q17" s="25" t="str">
        <f t="shared" ref="Q17" si="13">IF(D17=0,"",(H17+I17*2+J17*3+K17*4)/D17)</f>
        <v/>
      </c>
      <c r="R17" s="33" t="str">
        <f t="shared" ref="R17" si="14">IF(C17=0,"",(F17+L17)/C17)</f>
        <v/>
      </c>
    </row>
    <row r="18" spans="1:18" x14ac:dyDescent="0.2">
      <c r="A18" s="29" t="s">
        <v>55</v>
      </c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4"/>
      <c r="O18" s="24"/>
      <c r="P18" s="25" t="str">
        <f t="shared" si="2"/>
        <v/>
      </c>
      <c r="Q18" s="25" t="str">
        <f t="shared" si="0"/>
        <v/>
      </c>
      <c r="R18" s="33" t="str">
        <f t="shared" si="1"/>
        <v/>
      </c>
    </row>
    <row r="19" spans="1:18" x14ac:dyDescent="0.2">
      <c r="A19" s="29" t="s">
        <v>23</v>
      </c>
      <c r="B19" s="45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24"/>
      <c r="O19" s="24"/>
      <c r="P19" s="25" t="str">
        <f t="shared" si="2"/>
        <v/>
      </c>
      <c r="Q19" s="25" t="str">
        <f t="shared" si="0"/>
        <v/>
      </c>
      <c r="R19" s="33" t="str">
        <f t="shared" si="1"/>
        <v/>
      </c>
    </row>
    <row r="20" spans="1:18" x14ac:dyDescent="0.2">
      <c r="A20" s="29" t="s">
        <v>53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24"/>
      <c r="O20" s="24"/>
      <c r="P20" s="25" t="str">
        <f t="shared" si="2"/>
        <v/>
      </c>
      <c r="Q20" s="25" t="str">
        <f t="shared" si="0"/>
        <v/>
      </c>
      <c r="R20" s="33" t="str">
        <f t="shared" si="1"/>
        <v/>
      </c>
    </row>
    <row r="21" spans="1:18" x14ac:dyDescent="0.2">
      <c r="A21" s="29" t="s">
        <v>24</v>
      </c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4"/>
      <c r="O21" s="24"/>
      <c r="P21" s="25" t="str">
        <f t="shared" si="2"/>
        <v/>
      </c>
      <c r="Q21" s="25" t="str">
        <f t="shared" si="0"/>
        <v/>
      </c>
      <c r="R21" s="33" t="str">
        <f t="shared" si="1"/>
        <v/>
      </c>
    </row>
    <row r="22" spans="1:18" x14ac:dyDescent="0.2">
      <c r="A22" s="30" t="s">
        <v>54</v>
      </c>
      <c r="B22" s="45">
        <v>1</v>
      </c>
      <c r="C22" s="37">
        <v>3</v>
      </c>
      <c r="D22" s="37">
        <v>3</v>
      </c>
      <c r="E22" s="37">
        <v>2</v>
      </c>
      <c r="F22" s="37">
        <v>3</v>
      </c>
      <c r="G22" s="37">
        <v>6</v>
      </c>
      <c r="H22" s="37">
        <v>1</v>
      </c>
      <c r="I22" s="37"/>
      <c r="J22" s="37"/>
      <c r="K22" s="37">
        <v>2</v>
      </c>
      <c r="L22" s="37"/>
      <c r="M22" s="37"/>
      <c r="N22" s="24"/>
      <c r="O22" s="24"/>
      <c r="P22" s="25">
        <f t="shared" si="2"/>
        <v>1</v>
      </c>
      <c r="Q22" s="25">
        <f t="shared" si="0"/>
        <v>3</v>
      </c>
      <c r="R22" s="33">
        <f t="shared" si="1"/>
        <v>1</v>
      </c>
    </row>
    <row r="23" spans="1:18" x14ac:dyDescent="0.2">
      <c r="A23" s="30" t="s">
        <v>64</v>
      </c>
      <c r="B23" s="45">
        <v>1</v>
      </c>
      <c r="C23" s="37">
        <v>3</v>
      </c>
      <c r="D23" s="37">
        <v>3</v>
      </c>
      <c r="E23" s="37">
        <v>2</v>
      </c>
      <c r="F23" s="37">
        <v>2</v>
      </c>
      <c r="G23" s="37">
        <v>2</v>
      </c>
      <c r="H23" s="37">
        <v>2</v>
      </c>
      <c r="I23" s="37"/>
      <c r="J23" s="37"/>
      <c r="K23" s="37"/>
      <c r="L23" s="38"/>
      <c r="M23" s="37"/>
      <c r="N23" s="24"/>
      <c r="O23" s="24"/>
      <c r="P23" s="25">
        <f t="shared" si="2"/>
        <v>0.66666666666666663</v>
      </c>
      <c r="Q23" s="25">
        <f t="shared" si="0"/>
        <v>0.66666666666666663</v>
      </c>
      <c r="R23" s="33">
        <f t="shared" si="1"/>
        <v>0.66666666666666663</v>
      </c>
    </row>
    <row r="24" spans="1:18" x14ac:dyDescent="0.2">
      <c r="A24" s="30" t="s">
        <v>65</v>
      </c>
      <c r="B24" s="44"/>
      <c r="C24" s="38"/>
      <c r="D24" s="38"/>
      <c r="E24" s="38"/>
      <c r="F24" s="38"/>
      <c r="G24" s="37"/>
      <c r="H24" s="38"/>
      <c r="I24" s="37"/>
      <c r="J24" s="37"/>
      <c r="K24" s="37"/>
      <c r="L24" s="37"/>
      <c r="M24" s="37"/>
      <c r="N24" s="24"/>
      <c r="O24" s="24"/>
      <c r="P24" s="25" t="str">
        <f t="shared" si="2"/>
        <v/>
      </c>
      <c r="Q24" s="25" t="str">
        <f t="shared" si="0"/>
        <v/>
      </c>
      <c r="R24" s="33" t="str">
        <f t="shared" si="1"/>
        <v/>
      </c>
    </row>
    <row r="25" spans="1:18" x14ac:dyDescent="0.2">
      <c r="A25" s="29" t="s">
        <v>25</v>
      </c>
      <c r="B25" s="45">
        <v>1</v>
      </c>
      <c r="C25" s="37">
        <v>4</v>
      </c>
      <c r="D25" s="37">
        <v>4</v>
      </c>
      <c r="E25" s="37"/>
      <c r="F25" s="37"/>
      <c r="G25" s="37"/>
      <c r="H25" s="37"/>
      <c r="I25" s="37"/>
      <c r="J25" s="37"/>
      <c r="K25" s="37"/>
      <c r="L25" s="37"/>
      <c r="M25" s="37"/>
      <c r="N25" s="24"/>
      <c r="O25" s="24"/>
      <c r="P25" s="25">
        <f t="shared" si="2"/>
        <v>0</v>
      </c>
      <c r="Q25" s="25">
        <f t="shared" si="0"/>
        <v>0</v>
      </c>
      <c r="R25" s="33">
        <f t="shared" si="1"/>
        <v>0</v>
      </c>
    </row>
    <row r="26" spans="1:18" x14ac:dyDescent="0.2">
      <c r="A26" s="29" t="s">
        <v>26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25" t="str">
        <f t="shared" si="2"/>
        <v/>
      </c>
      <c r="Q26" s="25" t="str">
        <f t="shared" si="0"/>
        <v/>
      </c>
      <c r="R26" s="33" t="str">
        <f t="shared" si="1"/>
        <v/>
      </c>
    </row>
    <row r="27" spans="1:18" x14ac:dyDescent="0.2">
      <c r="A27" s="29" t="s">
        <v>94</v>
      </c>
      <c r="B27" s="4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4"/>
      <c r="O27" s="24"/>
      <c r="P27" s="25" t="str">
        <f t="shared" ref="P27" si="15">IF(D27=0,"",F27/D27)</f>
        <v/>
      </c>
      <c r="Q27" s="25" t="str">
        <f t="shared" ref="Q27" si="16">IF(D27=0,"",(H27+I27*2+J27*3+K27*4)/D27)</f>
        <v/>
      </c>
      <c r="R27" s="33" t="str">
        <f t="shared" ref="R27" si="17">IF(C27=0,"",(F27+L27)/C27)</f>
        <v/>
      </c>
    </row>
    <row r="28" spans="1:18" x14ac:dyDescent="0.2">
      <c r="A28" s="29" t="s">
        <v>27</v>
      </c>
      <c r="B28" s="4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5" t="str">
        <f t="shared" si="2"/>
        <v/>
      </c>
      <c r="Q28" s="25" t="str">
        <f t="shared" si="0"/>
        <v/>
      </c>
      <c r="R28" s="33" t="str">
        <f t="shared" si="1"/>
        <v/>
      </c>
    </row>
    <row r="29" spans="1:18" x14ac:dyDescent="0.2">
      <c r="A29" s="29" t="s">
        <v>28</v>
      </c>
      <c r="B29" s="4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4"/>
      <c r="O29" s="24"/>
      <c r="P29" s="25" t="str">
        <f t="shared" si="2"/>
        <v/>
      </c>
      <c r="Q29" s="25" t="str">
        <f t="shared" si="0"/>
        <v/>
      </c>
      <c r="R29" s="33" t="str">
        <f t="shared" si="1"/>
        <v/>
      </c>
    </row>
    <row r="30" spans="1:18" x14ac:dyDescent="0.2">
      <c r="A30" s="29" t="s">
        <v>46</v>
      </c>
      <c r="B30" s="45">
        <v>1</v>
      </c>
      <c r="C30" s="37">
        <v>4</v>
      </c>
      <c r="D30" s="37">
        <v>4</v>
      </c>
      <c r="E30" s="37">
        <v>1</v>
      </c>
      <c r="F30" s="37">
        <v>2</v>
      </c>
      <c r="G30" s="37">
        <v>1</v>
      </c>
      <c r="H30" s="37">
        <v>2</v>
      </c>
      <c r="I30" s="37"/>
      <c r="J30" s="37"/>
      <c r="K30" s="37"/>
      <c r="L30" s="37"/>
      <c r="M30" s="37"/>
      <c r="N30" s="24"/>
      <c r="O30" s="24"/>
      <c r="P30" s="25">
        <f t="shared" si="2"/>
        <v>0.5</v>
      </c>
      <c r="Q30" s="25">
        <f t="shared" si="0"/>
        <v>0.5</v>
      </c>
      <c r="R30" s="33">
        <f t="shared" si="1"/>
        <v>0.5</v>
      </c>
    </row>
    <row r="31" spans="1:18" x14ac:dyDescent="0.2">
      <c r="A31" s="29" t="s">
        <v>48</v>
      </c>
      <c r="B31" s="45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8"/>
      <c r="N31" s="24"/>
      <c r="O31" s="24"/>
      <c r="P31" s="25" t="str">
        <f t="shared" si="2"/>
        <v/>
      </c>
      <c r="Q31" s="25" t="str">
        <f t="shared" si="0"/>
        <v/>
      </c>
      <c r="R31" s="33" t="str">
        <f t="shared" si="1"/>
        <v/>
      </c>
    </row>
    <row r="32" spans="1:18" x14ac:dyDescent="0.2">
      <c r="A32" s="29" t="s">
        <v>66</v>
      </c>
      <c r="B32" s="45"/>
      <c r="C32" s="37"/>
      <c r="D32" s="37"/>
      <c r="E32" s="38"/>
      <c r="F32" s="37"/>
      <c r="G32" s="38"/>
      <c r="H32" s="37"/>
      <c r="I32" s="37"/>
      <c r="J32" s="37"/>
      <c r="K32" s="38"/>
      <c r="L32" s="37"/>
      <c r="M32" s="37"/>
      <c r="N32" s="24"/>
      <c r="O32" s="24"/>
      <c r="P32" s="23" t="str">
        <f t="shared" si="2"/>
        <v/>
      </c>
      <c r="Q32" s="23" t="str">
        <f t="shared" si="0"/>
        <v/>
      </c>
      <c r="R32" s="51" t="str">
        <f t="shared" si="1"/>
        <v/>
      </c>
    </row>
    <row r="33" spans="1:20" x14ac:dyDescent="0.2">
      <c r="A33" s="29" t="s">
        <v>47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5" t="str">
        <f t="shared" si="2"/>
        <v/>
      </c>
      <c r="Q33" s="25" t="str">
        <f t="shared" si="0"/>
        <v/>
      </c>
      <c r="R33" s="33" t="str">
        <f t="shared" si="1"/>
        <v/>
      </c>
    </row>
    <row r="34" spans="1:20" x14ac:dyDescent="0.2">
      <c r="A34" s="31" t="s">
        <v>29</v>
      </c>
      <c r="B34" s="45">
        <v>1</v>
      </c>
      <c r="C34" s="37">
        <v>4</v>
      </c>
      <c r="D34" s="37">
        <v>4</v>
      </c>
      <c r="E34" s="37"/>
      <c r="F34" s="37">
        <v>3</v>
      </c>
      <c r="G34" s="37">
        <v>1</v>
      </c>
      <c r="H34" s="37">
        <v>3</v>
      </c>
      <c r="I34" s="37"/>
      <c r="J34" s="37"/>
      <c r="K34" s="37"/>
      <c r="L34" s="37"/>
      <c r="M34" s="37"/>
      <c r="N34" s="24"/>
      <c r="O34" s="24"/>
      <c r="P34" s="25">
        <f t="shared" si="2"/>
        <v>0.75</v>
      </c>
      <c r="Q34" s="25">
        <f t="shared" si="0"/>
        <v>0.75</v>
      </c>
      <c r="R34" s="33">
        <f t="shared" si="1"/>
        <v>0.75</v>
      </c>
    </row>
    <row r="35" spans="1:20" x14ac:dyDescent="0.2">
      <c r="A35" s="29" t="s">
        <v>30</v>
      </c>
      <c r="B35" s="45">
        <v>1</v>
      </c>
      <c r="C35" s="37">
        <v>4</v>
      </c>
      <c r="D35" s="37">
        <v>4</v>
      </c>
      <c r="E35" s="37">
        <v>1</v>
      </c>
      <c r="F35" s="37">
        <v>1</v>
      </c>
      <c r="G35" s="37"/>
      <c r="H35" s="37">
        <v>1</v>
      </c>
      <c r="I35" s="37"/>
      <c r="J35" s="37"/>
      <c r="K35" s="37"/>
      <c r="L35" s="37"/>
      <c r="M35" s="37"/>
      <c r="N35" s="24"/>
      <c r="O35" s="24"/>
      <c r="P35" s="25">
        <f t="shared" si="2"/>
        <v>0.25</v>
      </c>
      <c r="Q35" s="25">
        <f t="shared" si="0"/>
        <v>0.25</v>
      </c>
      <c r="R35" s="33">
        <f t="shared" si="1"/>
        <v>0.25</v>
      </c>
    </row>
    <row r="36" spans="1:20" x14ac:dyDescent="0.2">
      <c r="A36" s="29" t="s">
        <v>31</v>
      </c>
      <c r="B36" s="26">
        <v>1</v>
      </c>
      <c r="C36" s="24">
        <v>4</v>
      </c>
      <c r="D36" s="24">
        <v>3</v>
      </c>
      <c r="E36" s="24"/>
      <c r="F36" s="24">
        <v>2</v>
      </c>
      <c r="G36" s="24">
        <v>1</v>
      </c>
      <c r="H36" s="24">
        <v>1</v>
      </c>
      <c r="I36" s="24">
        <v>1</v>
      </c>
      <c r="J36" s="24"/>
      <c r="K36" s="24"/>
      <c r="L36" s="24"/>
      <c r="M36" s="24">
        <v>1</v>
      </c>
      <c r="N36" s="24"/>
      <c r="O36" s="39"/>
      <c r="P36" s="25">
        <f t="shared" si="2"/>
        <v>0.66666666666666663</v>
      </c>
      <c r="Q36" s="25">
        <f t="shared" si="0"/>
        <v>1</v>
      </c>
      <c r="R36" s="33">
        <f t="shared" si="1"/>
        <v>0.5</v>
      </c>
    </row>
    <row r="37" spans="1:20" x14ac:dyDescent="0.2">
      <c r="A37" s="60" t="s">
        <v>32</v>
      </c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/>
      <c r="N37" s="63"/>
      <c r="O37" s="27"/>
      <c r="P37" s="25" t="str">
        <f t="shared" si="2"/>
        <v/>
      </c>
      <c r="Q37" s="25" t="str">
        <f t="shared" si="0"/>
        <v/>
      </c>
      <c r="R37" s="33" t="str">
        <f t="shared" si="1"/>
        <v/>
      </c>
    </row>
    <row r="38" spans="1:20" x14ac:dyDescent="0.2">
      <c r="A38" s="60" t="s">
        <v>101</v>
      </c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N38" s="63"/>
      <c r="O38" s="27"/>
      <c r="P38" s="25" t="str">
        <f t="shared" ref="P38" si="18">IF(D38=0,"",F38/D38)</f>
        <v/>
      </c>
      <c r="Q38" s="25" t="str">
        <f t="shared" ref="Q38" si="19">IF(D38=0,"",(H38+I38*2+J38*3+K38*4)/D38)</f>
        <v/>
      </c>
      <c r="R38" s="33" t="str">
        <f t="shared" ref="R38" si="20">IF(C38=0,"",(F38+L38)/C38)</f>
        <v/>
      </c>
    </row>
    <row r="39" spans="1:20" x14ac:dyDescent="0.2">
      <c r="A39" s="66" t="s">
        <v>81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63"/>
      <c r="O39" s="27"/>
      <c r="P39" s="64" t="str">
        <f t="shared" si="2"/>
        <v/>
      </c>
      <c r="Q39" s="64" t="str">
        <f t="shared" si="0"/>
        <v/>
      </c>
      <c r="R39" s="65" t="str">
        <f t="shared" si="1"/>
        <v/>
      </c>
    </row>
    <row r="40" spans="1:20" ht="16" thickBot="1" x14ac:dyDescent="0.25">
      <c r="A40" s="57" t="s">
        <v>82</v>
      </c>
      <c r="B40" s="53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34"/>
      <c r="N40" s="34"/>
      <c r="O40" s="52"/>
      <c r="P40" s="35" t="str">
        <f t="shared" ref="P40" si="21">IF(D40=0,"",F40/D40)</f>
        <v/>
      </c>
      <c r="Q40" s="35" t="str">
        <f t="shared" ref="Q40" si="22">IF(D40=0,"",(H40+I40*2+J40*3+K40*4)/D40)</f>
        <v/>
      </c>
      <c r="R40" s="36" t="str">
        <f t="shared" ref="R40" si="23">IF(C40=0,"",(F40+L40)/C40)</f>
        <v/>
      </c>
    </row>
    <row r="41" spans="1:20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5"/>
      <c r="O41" s="5"/>
      <c r="P41" s="6"/>
      <c r="Q41" s="6"/>
      <c r="R41" s="6"/>
    </row>
    <row r="42" spans="1:20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5"/>
      <c r="O42" s="5"/>
      <c r="P42" s="6"/>
      <c r="Q42" s="6"/>
      <c r="R42" s="6"/>
    </row>
    <row r="43" spans="1:20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P43" s="14"/>
      <c r="Q43" s="2"/>
      <c r="R43" s="2"/>
    </row>
    <row r="44" spans="1:20" x14ac:dyDescent="0.2">
      <c r="A44" s="7" t="s">
        <v>97</v>
      </c>
      <c r="B44" s="5">
        <v>1</v>
      </c>
      <c r="C44" s="5">
        <v>7</v>
      </c>
      <c r="D44" s="5">
        <v>24</v>
      </c>
      <c r="E44" s="5"/>
      <c r="F44" s="5"/>
      <c r="G44" s="5"/>
      <c r="H44" s="5"/>
      <c r="I44" s="5"/>
      <c r="J44" s="5">
        <v>0</v>
      </c>
      <c r="K44" s="5">
        <v>1</v>
      </c>
      <c r="L44" s="5"/>
      <c r="P44" s="14"/>
      <c r="Q44" s="2"/>
      <c r="R44" s="2"/>
    </row>
    <row r="45" spans="1:20" x14ac:dyDescent="0.2">
      <c r="A45" s="7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P45" s="14"/>
      <c r="Q45" s="2"/>
      <c r="R45" s="2"/>
    </row>
    <row r="46" spans="1: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5"/>
      <c r="O46" s="5"/>
      <c r="P46" s="6"/>
      <c r="Q46" s="6"/>
      <c r="R46" s="6"/>
    </row>
    <row r="47" spans="1:20" x14ac:dyDescent="0.2">
      <c r="A47" s="1" t="s">
        <v>49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12</v>
      </c>
      <c r="G47" s="3" t="s">
        <v>15</v>
      </c>
      <c r="H47" s="3" t="s">
        <v>39</v>
      </c>
      <c r="I47" s="3"/>
      <c r="J47" s="3" t="s">
        <v>16</v>
      </c>
      <c r="K47" s="3"/>
      <c r="L47" s="3" t="s">
        <v>13</v>
      </c>
      <c r="M47" s="3"/>
      <c r="N47" s="3"/>
      <c r="O47" s="11" t="s">
        <v>40</v>
      </c>
      <c r="P47" s="4" t="s">
        <v>41</v>
      </c>
      <c r="R47" s="4" t="s">
        <v>42</v>
      </c>
      <c r="T47" s="3" t="s">
        <v>43</v>
      </c>
    </row>
    <row r="48" spans="1:20" x14ac:dyDescent="0.2">
      <c r="A48" s="17" t="str">
        <f>P1</f>
        <v>Goshen 5/27/21</v>
      </c>
      <c r="B48" s="16">
        <f>SUM(D4:D40)</f>
        <v>40</v>
      </c>
      <c r="C48" s="16">
        <f>SUM(F4:F40)</f>
        <v>22</v>
      </c>
      <c r="D48" s="16">
        <f t="shared" ref="D48" si="24">SUM(G4:G40)</f>
        <v>15</v>
      </c>
      <c r="E48" s="16">
        <f>SUM(G4:G40)</f>
        <v>15</v>
      </c>
      <c r="F48" s="16">
        <f>SUM(L4:L40)</f>
        <v>0</v>
      </c>
      <c r="G48" s="5"/>
      <c r="H48" s="5"/>
      <c r="I48" s="5"/>
      <c r="J48" s="6">
        <f>C48/B48</f>
        <v>0.55000000000000004</v>
      </c>
      <c r="K48" s="5"/>
      <c r="L48" s="16">
        <f>SUM(M4:M40)</f>
        <v>1</v>
      </c>
      <c r="M48" s="7"/>
      <c r="N48" s="7"/>
      <c r="O48" s="7"/>
      <c r="P48" s="17" t="s">
        <v>98</v>
      </c>
      <c r="Q48" s="17"/>
      <c r="R48" s="17" t="s">
        <v>51</v>
      </c>
      <c r="S48" s="7"/>
      <c r="T48" s="20" t="s">
        <v>51</v>
      </c>
    </row>
    <row r="49" spans="1:20" x14ac:dyDescent="0.2">
      <c r="B49" s="5"/>
      <c r="C49" s="5"/>
      <c r="D49" s="5"/>
      <c r="E49" s="5"/>
      <c r="F49" s="5"/>
      <c r="G49" s="10"/>
      <c r="H49" s="10"/>
      <c r="I49" s="10"/>
      <c r="J49" s="5"/>
      <c r="K49" s="5"/>
      <c r="L49" s="5"/>
      <c r="P49" s="14"/>
      <c r="Q49" s="2"/>
      <c r="R49" s="2"/>
    </row>
    <row r="50" spans="1:20" x14ac:dyDescent="0.2">
      <c r="B50" s="5"/>
      <c r="C50" s="5"/>
      <c r="D50" s="5"/>
      <c r="E50" s="5"/>
      <c r="F50" s="5"/>
      <c r="G50" s="10"/>
      <c r="H50" s="10"/>
      <c r="I50" s="10"/>
      <c r="J50" s="5"/>
      <c r="K50" s="5"/>
      <c r="L50" s="5"/>
      <c r="P50" s="14"/>
      <c r="Q50" s="2"/>
      <c r="R50" s="2"/>
    </row>
    <row r="51" spans="1:20" x14ac:dyDescent="0.2">
      <c r="B51" s="5"/>
      <c r="C51" s="5"/>
      <c r="D51" s="5"/>
      <c r="E51" s="5"/>
      <c r="F51" s="5"/>
      <c r="G51" s="10"/>
      <c r="H51" s="10"/>
      <c r="I51" s="10"/>
      <c r="J51" s="5"/>
      <c r="K51" s="5"/>
      <c r="L51" s="5"/>
      <c r="P51" s="2"/>
      <c r="Q51" s="2"/>
      <c r="R51" s="2"/>
    </row>
    <row r="52" spans="1:20" x14ac:dyDescent="0.2">
      <c r="B52" s="5"/>
      <c r="C52" s="5"/>
      <c r="D52" s="5"/>
      <c r="E52" s="5"/>
      <c r="F52" s="5"/>
      <c r="G52" s="10"/>
      <c r="H52" s="10"/>
      <c r="I52" s="10"/>
      <c r="J52" s="5"/>
      <c r="K52" s="5"/>
      <c r="L52" s="5"/>
      <c r="P52" s="2"/>
      <c r="Q52" s="2"/>
      <c r="R52" s="2"/>
    </row>
    <row r="54" spans="1:20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1"/>
      <c r="P54" s="4"/>
      <c r="R54" s="4"/>
      <c r="T54" s="3"/>
    </row>
    <row r="55" spans="1:20" x14ac:dyDescent="0.2">
      <c r="A55" s="7"/>
      <c r="B55" s="5"/>
      <c r="C55" s="5"/>
      <c r="D55" s="5"/>
      <c r="E55" s="5"/>
      <c r="F55" s="5"/>
      <c r="G55" s="5"/>
      <c r="H55" s="5"/>
      <c r="J55" s="2"/>
      <c r="L55" s="15"/>
      <c r="P55" s="2"/>
      <c r="R55" s="2"/>
    </row>
    <row r="56" spans="1:20" x14ac:dyDescent="0.2">
      <c r="A56" s="7"/>
      <c r="B56" s="5"/>
      <c r="C56" s="5"/>
      <c r="D56" s="5"/>
      <c r="E56" s="5"/>
      <c r="F56" s="5"/>
      <c r="G56" s="5"/>
      <c r="H56" s="5"/>
      <c r="J56" s="2"/>
      <c r="P56" s="2"/>
      <c r="R56" s="2"/>
    </row>
    <row r="57" spans="1:20" x14ac:dyDescent="0.2">
      <c r="A57" s="7"/>
      <c r="B57" s="5"/>
      <c r="C57" s="5"/>
      <c r="D57" s="5"/>
      <c r="E57" s="5"/>
      <c r="F57" s="5"/>
      <c r="G57" s="5"/>
      <c r="H57" s="5"/>
      <c r="J57" s="2"/>
      <c r="P57" s="2"/>
      <c r="R57" s="2"/>
    </row>
    <row r="58" spans="1:20" x14ac:dyDescent="0.2">
      <c r="A58" s="7"/>
      <c r="B58" s="5"/>
      <c r="C58" s="5"/>
      <c r="D58" s="5"/>
      <c r="E58" s="5"/>
      <c r="F58" s="5"/>
      <c r="G58" s="5"/>
      <c r="H58" s="5"/>
      <c r="J58" s="2"/>
      <c r="P58" s="2"/>
      <c r="R58" s="2"/>
    </row>
    <row r="59" spans="1:20" x14ac:dyDescent="0.2">
      <c r="A59" s="12"/>
      <c r="B59" s="1"/>
      <c r="C59" s="1"/>
      <c r="D59" s="1"/>
      <c r="E59" s="1"/>
      <c r="F59" s="1"/>
      <c r="G59" s="1"/>
      <c r="H59" s="1"/>
      <c r="I59" s="1"/>
      <c r="J59" s="9"/>
      <c r="K59" s="1"/>
      <c r="L59" s="1"/>
      <c r="M59" s="1"/>
      <c r="P59" s="17"/>
      <c r="R59" s="2"/>
    </row>
    <row r="60" spans="1:20" x14ac:dyDescent="0.2">
      <c r="J60" s="2"/>
      <c r="P60" s="2"/>
      <c r="Q60" s="2"/>
      <c r="R60" s="2"/>
    </row>
    <row r="61" spans="1:20" x14ac:dyDescent="0.2">
      <c r="J61" s="2"/>
      <c r="P61" s="2"/>
      <c r="Q61" s="2"/>
      <c r="R61" s="2"/>
    </row>
    <row r="62" spans="1:20" x14ac:dyDescent="0.2">
      <c r="J62" s="2"/>
      <c r="P62" s="2"/>
      <c r="Q62" s="2"/>
      <c r="R62" s="2"/>
    </row>
    <row r="63" spans="1:20" x14ac:dyDescent="0.2">
      <c r="J63" s="2"/>
      <c r="P63" s="2"/>
      <c r="Q63" s="2"/>
      <c r="R63" s="2"/>
    </row>
    <row r="64" spans="1:20" x14ac:dyDescent="0.2">
      <c r="J64" s="2"/>
      <c r="P64" s="2"/>
      <c r="Q64" s="2"/>
      <c r="R64" s="2"/>
    </row>
    <row r="65" spans="10:18" x14ac:dyDescent="0.2">
      <c r="J65" s="2"/>
      <c r="P65" s="2"/>
      <c r="Q65" s="2"/>
      <c r="R65" s="2"/>
    </row>
    <row r="66" spans="10:18" x14ac:dyDescent="0.2">
      <c r="J66" s="2"/>
      <c r="P66" s="2"/>
      <c r="Q66" s="2"/>
      <c r="R66" s="2"/>
    </row>
    <row r="67" spans="10:18" x14ac:dyDescent="0.2">
      <c r="J67" s="2"/>
      <c r="P67" s="2"/>
      <c r="Q67" s="2"/>
      <c r="R67" s="2"/>
    </row>
    <row r="68" spans="10:18" x14ac:dyDescent="0.2">
      <c r="J68" s="2"/>
      <c r="P68" s="2"/>
      <c r="Q68" s="2"/>
      <c r="R68" s="2"/>
    </row>
    <row r="69" spans="10:18" x14ac:dyDescent="0.2">
      <c r="J69" s="2"/>
      <c r="P69" s="2"/>
      <c r="Q69" s="2"/>
      <c r="R69" s="2"/>
    </row>
    <row r="70" spans="10:18" x14ac:dyDescent="0.2">
      <c r="J70" s="9"/>
      <c r="K70" s="1"/>
      <c r="L70" s="1"/>
      <c r="M70" s="1"/>
      <c r="N70" s="1"/>
      <c r="O70" s="1"/>
      <c r="P70" s="9"/>
      <c r="Q70" s="9"/>
      <c r="R70" s="9"/>
    </row>
  </sheetData>
  <pageMargins left="0.7" right="0.7" top="0.75" bottom="0.75" header="0.3" footer="0.3"/>
  <pageSetup orientation="portrait" r:id="rId1"/>
  <headerFooter>
    <oddFooter>&amp;CAir Products Internal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350E8-2340-424D-B0B4-E686DDFC5512}">
  <dimension ref="A1:T70"/>
  <sheetViews>
    <sheetView workbookViewId="0">
      <pane ySplit="3" topLeftCell="A4" activePane="bottomLeft" state="frozen"/>
      <selection pane="bottomLeft" activeCell="P15" sqref="P15:R16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83</v>
      </c>
      <c r="P1" s="2" t="s">
        <v>87</v>
      </c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28" t="s">
        <v>19</v>
      </c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2" t="str">
        <f>IF(D4=0,"",F4/D4)</f>
        <v/>
      </c>
      <c r="Q4" s="42" t="str">
        <f t="shared" ref="Q4:Q39" si="0">IF(D4=0,"",(H4+I4*2+J4*3+K4*4)/D4)</f>
        <v/>
      </c>
      <c r="R4" s="50" t="str">
        <f t="shared" ref="R4:R39" si="1">IF(C4=0,"",(F4+L4)/C4)</f>
        <v/>
      </c>
    </row>
    <row r="5" spans="1:18" x14ac:dyDescent="0.2">
      <c r="A5" s="29" t="s">
        <v>50</v>
      </c>
      <c r="B5" s="44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24"/>
      <c r="O5" s="24"/>
      <c r="P5" s="25" t="str">
        <f t="shared" ref="P5:P39" si="2">IF(D5=0,"",F5/D5)</f>
        <v/>
      </c>
      <c r="Q5" s="25" t="str">
        <f t="shared" si="0"/>
        <v/>
      </c>
      <c r="R5" s="33" t="str">
        <f t="shared" si="1"/>
        <v/>
      </c>
    </row>
    <row r="6" spans="1:18" x14ac:dyDescent="0.2">
      <c r="A6" s="29" t="s">
        <v>60</v>
      </c>
      <c r="B6" s="4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4"/>
      <c r="O6" s="24"/>
      <c r="P6" s="25" t="str">
        <f t="shared" si="2"/>
        <v/>
      </c>
      <c r="Q6" s="25" t="str">
        <f t="shared" si="0"/>
        <v/>
      </c>
      <c r="R6" s="33" t="str">
        <f t="shared" si="1"/>
        <v/>
      </c>
    </row>
    <row r="7" spans="1:18" x14ac:dyDescent="0.2">
      <c r="A7" s="29" t="s">
        <v>61</v>
      </c>
      <c r="B7" s="4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4"/>
      <c r="O7" s="24"/>
      <c r="P7" s="25" t="str">
        <f t="shared" si="2"/>
        <v/>
      </c>
      <c r="Q7" s="25" t="str">
        <f t="shared" si="0"/>
        <v/>
      </c>
      <c r="R7" s="33" t="str">
        <f t="shared" si="1"/>
        <v/>
      </c>
    </row>
    <row r="8" spans="1:18" x14ac:dyDescent="0.2">
      <c r="A8" s="29" t="s">
        <v>62</v>
      </c>
      <c r="B8" s="4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4"/>
      <c r="O8" s="24"/>
      <c r="P8" s="25" t="str">
        <f t="shared" si="2"/>
        <v/>
      </c>
      <c r="Q8" s="25" t="str">
        <f t="shared" si="0"/>
        <v/>
      </c>
      <c r="R8" s="33" t="str">
        <f t="shared" si="1"/>
        <v/>
      </c>
    </row>
    <row r="9" spans="1:18" x14ac:dyDescent="0.2">
      <c r="A9" s="29" t="s">
        <v>20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5" t="str">
        <f t="shared" si="2"/>
        <v/>
      </c>
      <c r="Q9" s="25" t="str">
        <f t="shared" si="0"/>
        <v/>
      </c>
      <c r="R9" s="33" t="str">
        <f t="shared" si="1"/>
        <v/>
      </c>
    </row>
    <row r="10" spans="1:18" x14ac:dyDescent="0.2">
      <c r="A10" s="29" t="s">
        <v>21</v>
      </c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4"/>
      <c r="O10" s="24"/>
      <c r="P10" s="25" t="str">
        <f t="shared" si="2"/>
        <v/>
      </c>
      <c r="Q10" s="25" t="str">
        <f t="shared" si="0"/>
        <v/>
      </c>
      <c r="R10" s="33" t="str">
        <f t="shared" si="1"/>
        <v/>
      </c>
    </row>
    <row r="11" spans="1:18" x14ac:dyDescent="0.2">
      <c r="A11" s="29" t="s">
        <v>56</v>
      </c>
      <c r="B11" s="44"/>
      <c r="C11" s="37"/>
      <c r="D11" s="37"/>
      <c r="E11" s="37"/>
      <c r="F11" s="37"/>
      <c r="G11" s="37"/>
      <c r="H11" s="37"/>
      <c r="I11" s="37"/>
      <c r="J11" s="38"/>
      <c r="K11" s="37"/>
      <c r="L11" s="38"/>
      <c r="M11" s="37"/>
      <c r="N11" s="24"/>
      <c r="O11" s="24"/>
      <c r="P11" s="25" t="str">
        <f t="shared" si="2"/>
        <v/>
      </c>
      <c r="Q11" s="25" t="str">
        <f t="shared" si="0"/>
        <v/>
      </c>
      <c r="R11" s="33" t="str">
        <f t="shared" si="1"/>
        <v/>
      </c>
    </row>
    <row r="12" spans="1:18" x14ac:dyDescent="0.2">
      <c r="A12" s="29" t="s">
        <v>105</v>
      </c>
      <c r="B12" s="44"/>
      <c r="C12" s="37"/>
      <c r="D12" s="37"/>
      <c r="E12" s="37"/>
      <c r="F12" s="37"/>
      <c r="G12" s="37"/>
      <c r="H12" s="37"/>
      <c r="I12" s="37"/>
      <c r="J12" s="38"/>
      <c r="K12" s="37"/>
      <c r="L12" s="38"/>
      <c r="M12" s="37"/>
      <c r="N12" s="24"/>
      <c r="O12" s="24"/>
      <c r="P12" s="25" t="str">
        <f t="shared" ref="P12" si="3">IF(D12=0,"",F12/D12)</f>
        <v/>
      </c>
      <c r="Q12" s="25" t="str">
        <f t="shared" ref="Q12" si="4">IF(D12=0,"",(H12+I12*2+J12*3+K12*4)/D12)</f>
        <v/>
      </c>
      <c r="R12" s="33" t="str">
        <f t="shared" ref="R12" si="5">IF(C12=0,"",(F12+L12)/C12)</f>
        <v/>
      </c>
    </row>
    <row r="13" spans="1:18" x14ac:dyDescent="0.2">
      <c r="A13" s="29" t="s">
        <v>99</v>
      </c>
      <c r="B13" s="44">
        <v>1</v>
      </c>
      <c r="C13" s="37">
        <v>3</v>
      </c>
      <c r="D13" s="37">
        <v>3</v>
      </c>
      <c r="E13" s="37"/>
      <c r="F13" s="37"/>
      <c r="G13" s="37"/>
      <c r="H13" s="37"/>
      <c r="I13" s="37"/>
      <c r="J13" s="38"/>
      <c r="K13" s="37"/>
      <c r="L13" s="38"/>
      <c r="M13" s="37"/>
      <c r="N13" s="24"/>
      <c r="O13" s="24"/>
      <c r="P13" s="25">
        <f t="shared" ref="P13" si="6">IF(D13=0,"",F13/D13)</f>
        <v>0</v>
      </c>
      <c r="Q13" s="25">
        <f t="shared" ref="Q13" si="7">IF(D13=0,"",(H13+I13*2+J13*3+K13*4)/D13)</f>
        <v>0</v>
      </c>
      <c r="R13" s="33">
        <f t="shared" ref="R13" si="8">IF(C13=0,"",(F13+L13)/C13)</f>
        <v>0</v>
      </c>
    </row>
    <row r="14" spans="1:18" x14ac:dyDescent="0.2">
      <c r="A14" s="29" t="s">
        <v>63</v>
      </c>
      <c r="B14" s="45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24"/>
      <c r="O14" s="24"/>
      <c r="P14" s="25" t="str">
        <f t="shared" si="2"/>
        <v/>
      </c>
      <c r="Q14" s="25" t="str">
        <f t="shared" si="0"/>
        <v/>
      </c>
      <c r="R14" s="33" t="str">
        <f t="shared" si="1"/>
        <v/>
      </c>
    </row>
    <row r="15" spans="1:18" x14ac:dyDescent="0.2">
      <c r="A15" s="29" t="s">
        <v>22</v>
      </c>
      <c r="B15" s="45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24"/>
      <c r="O15" s="24"/>
      <c r="P15" s="25" t="str">
        <f t="shared" si="2"/>
        <v/>
      </c>
      <c r="Q15" s="25" t="str">
        <f t="shared" si="0"/>
        <v/>
      </c>
      <c r="R15" s="33" t="str">
        <f t="shared" si="1"/>
        <v/>
      </c>
    </row>
    <row r="16" spans="1:18" x14ac:dyDescent="0.2">
      <c r="A16" s="29" t="s">
        <v>114</v>
      </c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4"/>
      <c r="O16" s="24"/>
      <c r="P16" s="25" t="str">
        <f t="shared" ref="P16" si="9">IF(D16=0,"",F16/D16)</f>
        <v/>
      </c>
      <c r="Q16" s="25" t="str">
        <f t="shared" ref="Q16" si="10">IF(D16=0,"",(H16+I16*2+J16*3+K16*4)/D16)</f>
        <v/>
      </c>
      <c r="R16" s="33" t="str">
        <f t="shared" ref="R16" si="11">IF(C16=0,"",(F16+L16)/C16)</f>
        <v/>
      </c>
    </row>
    <row r="17" spans="1:18" x14ac:dyDescent="0.2">
      <c r="A17" s="29" t="s">
        <v>106</v>
      </c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4"/>
      <c r="O17" s="24"/>
      <c r="P17" s="25" t="str">
        <f t="shared" ref="P17" si="12">IF(D17=0,"",F17/D17)</f>
        <v/>
      </c>
      <c r="Q17" s="25" t="str">
        <f t="shared" ref="Q17" si="13">IF(D17=0,"",(H17+I17*2+J17*3+K17*4)/D17)</f>
        <v/>
      </c>
      <c r="R17" s="33" t="str">
        <f t="shared" ref="R17" si="14">IF(C17=0,"",(F17+L17)/C17)</f>
        <v/>
      </c>
    </row>
    <row r="18" spans="1:18" x14ac:dyDescent="0.2">
      <c r="A18" s="29" t="s">
        <v>55</v>
      </c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4"/>
      <c r="O18" s="24"/>
      <c r="P18" s="25" t="str">
        <f t="shared" si="2"/>
        <v/>
      </c>
      <c r="Q18" s="25" t="str">
        <f t="shared" si="0"/>
        <v/>
      </c>
      <c r="R18" s="33" t="str">
        <f t="shared" si="1"/>
        <v/>
      </c>
    </row>
    <row r="19" spans="1:18" x14ac:dyDescent="0.2">
      <c r="A19" s="29" t="s">
        <v>23</v>
      </c>
      <c r="B19" s="45">
        <v>1</v>
      </c>
      <c r="C19" s="37">
        <v>3</v>
      </c>
      <c r="D19" s="37">
        <v>3</v>
      </c>
      <c r="E19" s="37">
        <v>1</v>
      </c>
      <c r="F19" s="37">
        <v>1</v>
      </c>
      <c r="G19" s="37"/>
      <c r="H19" s="37">
        <v>1</v>
      </c>
      <c r="I19" s="37"/>
      <c r="J19" s="37"/>
      <c r="K19" s="37"/>
      <c r="L19" s="37"/>
      <c r="M19" s="37"/>
      <c r="N19" s="24"/>
      <c r="O19" s="24"/>
      <c r="P19" s="25">
        <f t="shared" si="2"/>
        <v>0.33333333333333331</v>
      </c>
      <c r="Q19" s="25">
        <f t="shared" si="0"/>
        <v>0.33333333333333331</v>
      </c>
      <c r="R19" s="33">
        <f t="shared" si="1"/>
        <v>0.33333333333333331</v>
      </c>
    </row>
    <row r="20" spans="1:18" x14ac:dyDescent="0.2">
      <c r="A20" s="29" t="s">
        <v>53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24"/>
      <c r="O20" s="24"/>
      <c r="P20" s="25" t="str">
        <f t="shared" si="2"/>
        <v/>
      </c>
      <c r="Q20" s="25" t="str">
        <f t="shared" si="0"/>
        <v/>
      </c>
      <c r="R20" s="33" t="str">
        <f t="shared" si="1"/>
        <v/>
      </c>
    </row>
    <row r="21" spans="1:18" x14ac:dyDescent="0.2">
      <c r="A21" s="29" t="s">
        <v>24</v>
      </c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4"/>
      <c r="O21" s="24"/>
      <c r="P21" s="25" t="str">
        <f t="shared" si="2"/>
        <v/>
      </c>
      <c r="Q21" s="25" t="str">
        <f t="shared" si="0"/>
        <v/>
      </c>
      <c r="R21" s="33" t="str">
        <f t="shared" si="1"/>
        <v/>
      </c>
    </row>
    <row r="22" spans="1:18" x14ac:dyDescent="0.2">
      <c r="A22" s="30" t="s">
        <v>54</v>
      </c>
      <c r="B22" s="45">
        <v>1</v>
      </c>
      <c r="C22" s="37">
        <v>3</v>
      </c>
      <c r="D22" s="37">
        <v>3</v>
      </c>
      <c r="E22" s="37"/>
      <c r="F22" s="37"/>
      <c r="G22" s="37">
        <v>1</v>
      </c>
      <c r="H22" s="37"/>
      <c r="I22" s="37"/>
      <c r="J22" s="37"/>
      <c r="K22" s="37"/>
      <c r="L22" s="37"/>
      <c r="M22" s="37"/>
      <c r="N22" s="24"/>
      <c r="O22" s="24"/>
      <c r="P22" s="25">
        <f t="shared" si="2"/>
        <v>0</v>
      </c>
      <c r="Q22" s="25">
        <f t="shared" si="0"/>
        <v>0</v>
      </c>
      <c r="R22" s="33">
        <f t="shared" si="1"/>
        <v>0</v>
      </c>
    </row>
    <row r="23" spans="1:18" x14ac:dyDescent="0.2">
      <c r="A23" s="30" t="s">
        <v>64</v>
      </c>
      <c r="B23" s="44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7"/>
      <c r="N23" s="24"/>
      <c r="O23" s="24"/>
      <c r="P23" s="25" t="str">
        <f t="shared" si="2"/>
        <v/>
      </c>
      <c r="Q23" s="25" t="str">
        <f t="shared" si="0"/>
        <v/>
      </c>
      <c r="R23" s="33" t="str">
        <f t="shared" si="1"/>
        <v/>
      </c>
    </row>
    <row r="24" spans="1:18" x14ac:dyDescent="0.2">
      <c r="A24" s="30" t="s">
        <v>65</v>
      </c>
      <c r="B24" s="44"/>
      <c r="C24" s="38"/>
      <c r="D24" s="38"/>
      <c r="E24" s="38"/>
      <c r="F24" s="38"/>
      <c r="G24" s="37"/>
      <c r="H24" s="38"/>
      <c r="I24" s="37"/>
      <c r="J24" s="37"/>
      <c r="K24" s="37"/>
      <c r="L24" s="37"/>
      <c r="M24" s="37"/>
      <c r="N24" s="24"/>
      <c r="O24" s="24"/>
      <c r="P24" s="25" t="str">
        <f t="shared" si="2"/>
        <v/>
      </c>
      <c r="Q24" s="25" t="str">
        <f t="shared" si="0"/>
        <v/>
      </c>
      <c r="R24" s="33" t="str">
        <f t="shared" si="1"/>
        <v/>
      </c>
    </row>
    <row r="25" spans="1:18" x14ac:dyDescent="0.2">
      <c r="A25" s="29" t="s">
        <v>25</v>
      </c>
      <c r="B25" s="45">
        <v>1</v>
      </c>
      <c r="C25" s="37">
        <v>3</v>
      </c>
      <c r="D25" s="37">
        <v>2</v>
      </c>
      <c r="E25" s="37"/>
      <c r="F25" s="37">
        <v>1</v>
      </c>
      <c r="G25" s="37"/>
      <c r="H25" s="37">
        <v>1</v>
      </c>
      <c r="I25" s="37"/>
      <c r="J25" s="37"/>
      <c r="K25" s="37"/>
      <c r="L25" s="37">
        <v>1</v>
      </c>
      <c r="M25" s="37"/>
      <c r="N25" s="24"/>
      <c r="O25" s="24"/>
      <c r="P25" s="25">
        <f t="shared" si="2"/>
        <v>0.5</v>
      </c>
      <c r="Q25" s="25">
        <f t="shared" si="0"/>
        <v>0.5</v>
      </c>
      <c r="R25" s="33">
        <f t="shared" si="1"/>
        <v>0.66666666666666663</v>
      </c>
    </row>
    <row r="26" spans="1:18" x14ac:dyDescent="0.2">
      <c r="A26" s="29" t="s">
        <v>26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25" t="str">
        <f t="shared" si="2"/>
        <v/>
      </c>
      <c r="Q26" s="25" t="str">
        <f t="shared" si="0"/>
        <v/>
      </c>
      <c r="R26" s="33" t="str">
        <f t="shared" si="1"/>
        <v/>
      </c>
    </row>
    <row r="27" spans="1:18" x14ac:dyDescent="0.2">
      <c r="A27" s="29" t="s">
        <v>94</v>
      </c>
      <c r="B27" s="4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4"/>
      <c r="O27" s="24"/>
      <c r="P27" s="25" t="str">
        <f t="shared" ref="P27" si="15">IF(D27=0,"",F27/D27)</f>
        <v/>
      </c>
      <c r="Q27" s="25" t="str">
        <f t="shared" ref="Q27" si="16">IF(D27=0,"",(H27+I27*2+J27*3+K27*4)/D27)</f>
        <v/>
      </c>
      <c r="R27" s="33" t="str">
        <f t="shared" ref="R27" si="17">IF(C27=0,"",(F27+L27)/C27)</f>
        <v/>
      </c>
    </row>
    <row r="28" spans="1:18" x14ac:dyDescent="0.2">
      <c r="A28" s="29" t="s">
        <v>27</v>
      </c>
      <c r="B28" s="4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5" t="str">
        <f t="shared" si="2"/>
        <v/>
      </c>
      <c r="Q28" s="25" t="str">
        <f t="shared" si="0"/>
        <v/>
      </c>
      <c r="R28" s="33" t="str">
        <f t="shared" si="1"/>
        <v/>
      </c>
    </row>
    <row r="29" spans="1:18" x14ac:dyDescent="0.2">
      <c r="A29" s="29" t="s">
        <v>28</v>
      </c>
      <c r="B29" s="4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4"/>
      <c r="O29" s="24"/>
      <c r="P29" s="25" t="str">
        <f t="shared" si="2"/>
        <v/>
      </c>
      <c r="Q29" s="25" t="str">
        <f t="shared" si="0"/>
        <v/>
      </c>
      <c r="R29" s="33" t="str">
        <f t="shared" si="1"/>
        <v/>
      </c>
    </row>
    <row r="30" spans="1:18" x14ac:dyDescent="0.2">
      <c r="A30" s="29" t="s">
        <v>46</v>
      </c>
      <c r="B30" s="45">
        <v>1</v>
      </c>
      <c r="C30" s="37">
        <v>4</v>
      </c>
      <c r="D30" s="37">
        <v>4</v>
      </c>
      <c r="E30" s="37">
        <v>1</v>
      </c>
      <c r="F30" s="37">
        <v>3</v>
      </c>
      <c r="G30" s="37"/>
      <c r="H30" s="37">
        <v>3</v>
      </c>
      <c r="I30" s="37"/>
      <c r="J30" s="37"/>
      <c r="K30" s="37"/>
      <c r="L30" s="37"/>
      <c r="M30" s="37"/>
      <c r="N30" s="24"/>
      <c r="O30" s="24"/>
      <c r="P30" s="25">
        <f t="shared" si="2"/>
        <v>0.75</v>
      </c>
      <c r="Q30" s="25">
        <f t="shared" si="0"/>
        <v>0.75</v>
      </c>
      <c r="R30" s="33">
        <f t="shared" si="1"/>
        <v>0.75</v>
      </c>
    </row>
    <row r="31" spans="1:18" x14ac:dyDescent="0.2">
      <c r="A31" s="29" t="s">
        <v>48</v>
      </c>
      <c r="B31" s="45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8"/>
      <c r="N31" s="24"/>
      <c r="O31" s="24"/>
      <c r="P31" s="25" t="str">
        <f t="shared" si="2"/>
        <v/>
      </c>
      <c r="Q31" s="25" t="str">
        <f t="shared" si="0"/>
        <v/>
      </c>
      <c r="R31" s="33" t="str">
        <f t="shared" si="1"/>
        <v/>
      </c>
    </row>
    <row r="32" spans="1:18" x14ac:dyDescent="0.2">
      <c r="A32" s="29" t="s">
        <v>66</v>
      </c>
      <c r="B32" s="45"/>
      <c r="C32" s="37"/>
      <c r="D32" s="37"/>
      <c r="E32" s="38"/>
      <c r="F32" s="37"/>
      <c r="G32" s="38"/>
      <c r="H32" s="37"/>
      <c r="I32" s="37"/>
      <c r="J32" s="37"/>
      <c r="K32" s="38"/>
      <c r="L32" s="37"/>
      <c r="M32" s="37"/>
      <c r="N32" s="24"/>
      <c r="O32" s="24"/>
      <c r="P32" s="23" t="str">
        <f t="shared" si="2"/>
        <v/>
      </c>
      <c r="Q32" s="23" t="str">
        <f t="shared" si="0"/>
        <v/>
      </c>
      <c r="R32" s="51" t="str">
        <f t="shared" si="1"/>
        <v/>
      </c>
    </row>
    <row r="33" spans="1:20" x14ac:dyDescent="0.2">
      <c r="A33" s="29" t="s">
        <v>47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5" t="str">
        <f t="shared" si="2"/>
        <v/>
      </c>
      <c r="Q33" s="25" t="str">
        <f t="shared" si="0"/>
        <v/>
      </c>
      <c r="R33" s="33" t="str">
        <f t="shared" si="1"/>
        <v/>
      </c>
    </row>
    <row r="34" spans="1:20" x14ac:dyDescent="0.2">
      <c r="A34" s="31" t="s">
        <v>29</v>
      </c>
      <c r="B34" s="45">
        <v>1</v>
      </c>
      <c r="C34" s="37">
        <v>3</v>
      </c>
      <c r="D34" s="37">
        <v>3</v>
      </c>
      <c r="E34" s="37"/>
      <c r="F34" s="37">
        <v>3</v>
      </c>
      <c r="G34" s="37"/>
      <c r="H34" s="37">
        <v>3</v>
      </c>
      <c r="I34" s="37"/>
      <c r="J34" s="37"/>
      <c r="K34" s="37"/>
      <c r="L34" s="37"/>
      <c r="M34" s="37"/>
      <c r="N34" s="24"/>
      <c r="O34" s="24"/>
      <c r="P34" s="25">
        <f t="shared" si="2"/>
        <v>1</v>
      </c>
      <c r="Q34" s="25">
        <f t="shared" si="0"/>
        <v>1</v>
      </c>
      <c r="R34" s="33">
        <f t="shared" si="1"/>
        <v>1</v>
      </c>
    </row>
    <row r="35" spans="1:20" x14ac:dyDescent="0.2">
      <c r="A35" s="29" t="s">
        <v>30</v>
      </c>
      <c r="B35" s="45">
        <v>1</v>
      </c>
      <c r="C35" s="37">
        <v>3</v>
      </c>
      <c r="D35" s="37">
        <v>3</v>
      </c>
      <c r="E35" s="37"/>
      <c r="F35" s="37">
        <v>1</v>
      </c>
      <c r="G35" s="37"/>
      <c r="H35" s="37">
        <v>1</v>
      </c>
      <c r="I35" s="37"/>
      <c r="J35" s="37"/>
      <c r="K35" s="37"/>
      <c r="L35" s="37"/>
      <c r="M35" s="37"/>
      <c r="N35" s="24"/>
      <c r="O35" s="24"/>
      <c r="P35" s="25">
        <f t="shared" si="2"/>
        <v>0.33333333333333331</v>
      </c>
      <c r="Q35" s="25">
        <f t="shared" si="0"/>
        <v>0.33333333333333331</v>
      </c>
      <c r="R35" s="33">
        <f t="shared" si="1"/>
        <v>0.33333333333333331</v>
      </c>
    </row>
    <row r="36" spans="1:20" x14ac:dyDescent="0.2">
      <c r="A36" s="29" t="s">
        <v>31</v>
      </c>
      <c r="B36" s="26">
        <v>1</v>
      </c>
      <c r="C36" s="24">
        <v>3</v>
      </c>
      <c r="D36" s="24">
        <v>2</v>
      </c>
      <c r="E36" s="24"/>
      <c r="F36" s="24">
        <v>1</v>
      </c>
      <c r="G36" s="24">
        <v>1</v>
      </c>
      <c r="H36" s="24">
        <v>1</v>
      </c>
      <c r="I36" s="24"/>
      <c r="J36" s="24"/>
      <c r="K36" s="24"/>
      <c r="L36" s="24"/>
      <c r="M36" s="24">
        <v>1</v>
      </c>
      <c r="N36" s="24"/>
      <c r="O36" s="39"/>
      <c r="P36" s="25">
        <f t="shared" si="2"/>
        <v>0.5</v>
      </c>
      <c r="Q36" s="25">
        <f t="shared" si="0"/>
        <v>0.5</v>
      </c>
      <c r="R36" s="33">
        <f t="shared" si="1"/>
        <v>0.33333333333333331</v>
      </c>
    </row>
    <row r="37" spans="1:20" x14ac:dyDescent="0.2">
      <c r="A37" s="60" t="s">
        <v>32</v>
      </c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3"/>
      <c r="N37" s="63"/>
      <c r="O37" s="27"/>
      <c r="P37" s="25" t="str">
        <f t="shared" si="2"/>
        <v/>
      </c>
      <c r="Q37" s="25" t="str">
        <f t="shared" si="0"/>
        <v/>
      </c>
      <c r="R37" s="33" t="str">
        <f t="shared" si="1"/>
        <v/>
      </c>
    </row>
    <row r="38" spans="1:20" x14ac:dyDescent="0.2">
      <c r="A38" s="60" t="s">
        <v>101</v>
      </c>
      <c r="B38" s="61">
        <v>1</v>
      </c>
      <c r="C38" s="62">
        <v>3</v>
      </c>
      <c r="D38" s="62">
        <v>3</v>
      </c>
      <c r="E38" s="62"/>
      <c r="F38" s="62">
        <v>1</v>
      </c>
      <c r="G38" s="62"/>
      <c r="H38" s="62">
        <v>1</v>
      </c>
      <c r="I38" s="62"/>
      <c r="J38" s="62"/>
      <c r="K38" s="62"/>
      <c r="L38" s="62"/>
      <c r="M38" s="63"/>
      <c r="N38" s="63"/>
      <c r="O38" s="27"/>
      <c r="P38" s="25">
        <f t="shared" ref="P38" si="18">IF(D38=0,"",F38/D38)</f>
        <v>0.33333333333333331</v>
      </c>
      <c r="Q38" s="25">
        <f t="shared" ref="Q38" si="19">IF(D38=0,"",(H38+I38*2+J38*3+K38*4)/D38)</f>
        <v>0.33333333333333331</v>
      </c>
      <c r="R38" s="33">
        <f t="shared" ref="R38" si="20">IF(C38=0,"",(F38+L38)/C38)</f>
        <v>0.33333333333333331</v>
      </c>
    </row>
    <row r="39" spans="1:20" x14ac:dyDescent="0.2">
      <c r="A39" s="66" t="s">
        <v>81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63"/>
      <c r="O39" s="27"/>
      <c r="P39" s="64" t="str">
        <f t="shared" si="2"/>
        <v/>
      </c>
      <c r="Q39" s="64" t="str">
        <f t="shared" si="0"/>
        <v/>
      </c>
      <c r="R39" s="65" t="str">
        <f t="shared" si="1"/>
        <v/>
      </c>
    </row>
    <row r="40" spans="1:20" ht="16" thickBot="1" x14ac:dyDescent="0.25">
      <c r="A40" s="57" t="s">
        <v>82</v>
      </c>
      <c r="B40" s="53">
        <v>1</v>
      </c>
      <c r="C40" s="54">
        <v>3</v>
      </c>
      <c r="D40" s="54">
        <v>3</v>
      </c>
      <c r="E40" s="54"/>
      <c r="F40" s="54">
        <v>1</v>
      </c>
      <c r="G40" s="54"/>
      <c r="H40" s="54">
        <v>1</v>
      </c>
      <c r="I40" s="54"/>
      <c r="J40" s="54"/>
      <c r="K40" s="54"/>
      <c r="L40" s="54"/>
      <c r="M40" s="34"/>
      <c r="N40" s="34"/>
      <c r="O40" s="52"/>
      <c r="P40" s="35">
        <f t="shared" ref="P40" si="21">IF(D40=0,"",F40/D40)</f>
        <v>0.33333333333333331</v>
      </c>
      <c r="Q40" s="35">
        <f t="shared" ref="Q40" si="22">IF(D40=0,"",(H40+I40*2+J40*3+K40*4)/D40)</f>
        <v>0.33333333333333331</v>
      </c>
      <c r="R40" s="36">
        <f t="shared" ref="R40" si="23">IF(C40=0,"",(F40+L40)/C40)</f>
        <v>0.33333333333333331</v>
      </c>
    </row>
    <row r="41" spans="1:20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5"/>
      <c r="O41" s="5"/>
      <c r="P41" s="6"/>
      <c r="Q41" s="6"/>
      <c r="R41" s="6"/>
    </row>
    <row r="42" spans="1:20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5"/>
      <c r="O42" s="5"/>
      <c r="P42" s="6"/>
      <c r="Q42" s="6"/>
      <c r="R42" s="6"/>
    </row>
    <row r="43" spans="1:20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P43" s="14"/>
      <c r="Q43" s="2"/>
      <c r="R43" s="2"/>
    </row>
    <row r="44" spans="1:20" x14ac:dyDescent="0.2">
      <c r="A44" s="7" t="s">
        <v>102</v>
      </c>
      <c r="B44" s="5">
        <v>1</v>
      </c>
      <c r="C44" s="5">
        <v>6</v>
      </c>
      <c r="D44" s="5">
        <v>19</v>
      </c>
      <c r="E44" s="5"/>
      <c r="F44" s="5"/>
      <c r="G44" s="5"/>
      <c r="H44" s="5"/>
      <c r="I44" s="5"/>
      <c r="J44" s="5">
        <v>0</v>
      </c>
      <c r="K44" s="5">
        <v>1</v>
      </c>
      <c r="L44" s="5"/>
      <c r="P44" s="14"/>
      <c r="Q44" s="2"/>
      <c r="R44" s="2"/>
    </row>
    <row r="45" spans="1:20" x14ac:dyDescent="0.2">
      <c r="A45" s="1"/>
      <c r="B45" s="3"/>
      <c r="C45" s="3"/>
      <c r="D45" s="3"/>
      <c r="E45" s="3"/>
      <c r="F45" s="3"/>
      <c r="G45" s="3"/>
      <c r="H45" s="5"/>
      <c r="I45" s="3"/>
      <c r="J45" s="3"/>
      <c r="K45" s="3"/>
      <c r="L45" s="3"/>
      <c r="P45" s="14"/>
      <c r="Q45" s="2"/>
      <c r="R45" s="2"/>
    </row>
    <row r="46" spans="1: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5"/>
      <c r="O46" s="5"/>
      <c r="P46" s="6"/>
      <c r="Q46" s="6"/>
      <c r="R46" s="6"/>
    </row>
    <row r="47" spans="1:20" x14ac:dyDescent="0.2">
      <c r="A47" s="1" t="s">
        <v>49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12</v>
      </c>
      <c r="G47" s="3" t="s">
        <v>15</v>
      </c>
      <c r="H47" s="3" t="s">
        <v>39</v>
      </c>
      <c r="I47" s="3"/>
      <c r="J47" s="3" t="s">
        <v>16</v>
      </c>
      <c r="K47" s="3"/>
      <c r="L47" s="3" t="s">
        <v>13</v>
      </c>
      <c r="M47" s="3"/>
      <c r="N47" s="3"/>
      <c r="O47" s="11" t="s">
        <v>40</v>
      </c>
      <c r="P47" s="4" t="s">
        <v>41</v>
      </c>
      <c r="R47" s="4" t="s">
        <v>42</v>
      </c>
      <c r="T47" s="3" t="s">
        <v>43</v>
      </c>
    </row>
    <row r="48" spans="1:20" x14ac:dyDescent="0.2">
      <c r="A48" s="17" t="str">
        <f>P1</f>
        <v>Goshen 6/2/21</v>
      </c>
      <c r="B48" s="16">
        <f>SUM(D4:D40)</f>
        <v>29</v>
      </c>
      <c r="C48" s="16">
        <f>SUM(F4:F40)</f>
        <v>12</v>
      </c>
      <c r="D48" s="16">
        <f t="shared" ref="D48:E48" si="24">SUM(G4:G40)</f>
        <v>2</v>
      </c>
      <c r="E48" s="16">
        <f t="shared" si="24"/>
        <v>12</v>
      </c>
      <c r="F48" s="16">
        <f>SUM(L4:L40)</f>
        <v>1</v>
      </c>
      <c r="G48" s="5"/>
      <c r="H48" s="5"/>
      <c r="I48" s="5"/>
      <c r="J48" s="5">
        <f>C48/B48</f>
        <v>0.41379310344827586</v>
      </c>
      <c r="K48" s="5"/>
      <c r="L48" s="16">
        <f>SUM(M4:M40)</f>
        <v>1</v>
      </c>
      <c r="M48" s="1"/>
      <c r="N48" s="1"/>
      <c r="O48" s="1"/>
      <c r="P48" s="17" t="s">
        <v>103</v>
      </c>
      <c r="Q48" s="17"/>
      <c r="R48" s="17" t="s">
        <v>51</v>
      </c>
      <c r="S48" s="7"/>
      <c r="T48" s="20" t="s">
        <v>51</v>
      </c>
    </row>
    <row r="49" spans="1:20" x14ac:dyDescent="0.2">
      <c r="B49" s="5"/>
      <c r="C49" s="5"/>
      <c r="D49" s="5"/>
      <c r="E49" s="5"/>
      <c r="F49" s="5"/>
      <c r="G49" s="10"/>
      <c r="H49" s="10"/>
      <c r="I49" s="10"/>
      <c r="J49" s="5"/>
      <c r="K49" s="5"/>
      <c r="L49" s="5"/>
      <c r="P49" s="14"/>
      <c r="Q49" s="2"/>
      <c r="R49" s="2"/>
    </row>
    <row r="50" spans="1:20" x14ac:dyDescent="0.2">
      <c r="B50" s="5"/>
      <c r="C50" s="5"/>
      <c r="D50" s="5"/>
      <c r="E50" s="5"/>
      <c r="F50" s="5"/>
      <c r="G50" s="10"/>
      <c r="H50" s="10"/>
      <c r="I50" s="10"/>
      <c r="J50" s="5"/>
      <c r="K50" s="5"/>
      <c r="L50" s="5"/>
      <c r="P50" s="14"/>
      <c r="Q50" s="2"/>
      <c r="R50" s="2"/>
    </row>
    <row r="51" spans="1:20" x14ac:dyDescent="0.2">
      <c r="B51" s="5"/>
      <c r="C51" s="5"/>
      <c r="D51" s="5"/>
      <c r="E51" s="5"/>
      <c r="F51" s="5"/>
      <c r="G51" s="10"/>
      <c r="H51" s="10"/>
      <c r="I51" s="10"/>
      <c r="J51" s="5"/>
      <c r="K51" s="5"/>
      <c r="L51" s="5"/>
      <c r="P51" s="2"/>
      <c r="Q51" s="2"/>
      <c r="R51" s="2"/>
    </row>
    <row r="52" spans="1:20" x14ac:dyDescent="0.2">
      <c r="B52" s="5"/>
      <c r="C52" s="5"/>
      <c r="D52" s="5"/>
      <c r="E52" s="5"/>
      <c r="F52" s="5"/>
      <c r="G52" s="10"/>
      <c r="H52" s="10"/>
      <c r="I52" s="10"/>
      <c r="J52" s="5"/>
      <c r="K52" s="5"/>
      <c r="L52" s="5"/>
      <c r="P52" s="2"/>
      <c r="Q52" s="2"/>
      <c r="R52" s="2"/>
    </row>
    <row r="54" spans="1:20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1"/>
      <c r="P54" s="4"/>
      <c r="R54" s="4"/>
      <c r="T54" s="3"/>
    </row>
    <row r="55" spans="1:20" x14ac:dyDescent="0.2">
      <c r="A55" s="7"/>
      <c r="B55" s="5"/>
      <c r="C55" s="5"/>
      <c r="D55" s="5"/>
      <c r="E55" s="5"/>
      <c r="F55" s="5"/>
      <c r="G55" s="5"/>
      <c r="H55" s="5"/>
      <c r="J55" s="2"/>
      <c r="L55" s="15"/>
      <c r="P55" s="2"/>
      <c r="R55" s="2"/>
    </row>
    <row r="56" spans="1:20" x14ac:dyDescent="0.2">
      <c r="A56" s="7"/>
      <c r="B56" s="5"/>
      <c r="C56" s="5"/>
      <c r="D56" s="5"/>
      <c r="E56" s="5"/>
      <c r="F56" s="5"/>
      <c r="G56" s="5"/>
      <c r="H56" s="5"/>
      <c r="J56" s="2"/>
      <c r="P56" s="2"/>
      <c r="R56" s="2"/>
    </row>
    <row r="57" spans="1:20" x14ac:dyDescent="0.2">
      <c r="A57" s="7"/>
      <c r="B57" s="5"/>
      <c r="C57" s="5"/>
      <c r="D57" s="5"/>
      <c r="E57" s="5"/>
      <c r="F57" s="5"/>
      <c r="G57" s="5"/>
      <c r="H57" s="5"/>
      <c r="J57" s="2"/>
      <c r="P57" s="2"/>
      <c r="R57" s="2"/>
    </row>
    <row r="58" spans="1:20" x14ac:dyDescent="0.2">
      <c r="A58" s="7"/>
      <c r="B58" s="5"/>
      <c r="C58" s="5"/>
      <c r="D58" s="5"/>
      <c r="E58" s="5"/>
      <c r="F58" s="5"/>
      <c r="G58" s="5"/>
      <c r="H58" s="5"/>
      <c r="J58" s="2"/>
      <c r="P58" s="2"/>
      <c r="R58" s="2"/>
    </row>
    <row r="59" spans="1:20" x14ac:dyDescent="0.2">
      <c r="A59" s="12"/>
      <c r="B59" s="1"/>
      <c r="C59" s="1"/>
      <c r="D59" s="1"/>
      <c r="E59" s="1"/>
      <c r="F59" s="1"/>
      <c r="G59" s="1"/>
      <c r="H59" s="1"/>
      <c r="I59" s="1"/>
      <c r="J59" s="9"/>
      <c r="K59" s="1"/>
      <c r="L59" s="1"/>
      <c r="M59" s="1"/>
      <c r="P59" s="17"/>
      <c r="R59" s="2"/>
    </row>
    <row r="60" spans="1:20" x14ac:dyDescent="0.2">
      <c r="J60" s="2"/>
      <c r="P60" s="2"/>
      <c r="Q60" s="2"/>
      <c r="R60" s="2"/>
    </row>
    <row r="61" spans="1:20" x14ac:dyDescent="0.2">
      <c r="J61" s="2"/>
      <c r="P61" s="2"/>
      <c r="Q61" s="2"/>
      <c r="R61" s="2"/>
    </row>
    <row r="62" spans="1:20" x14ac:dyDescent="0.2">
      <c r="J62" s="2"/>
      <c r="P62" s="2"/>
      <c r="Q62" s="2"/>
      <c r="R62" s="2"/>
    </row>
    <row r="63" spans="1:20" x14ac:dyDescent="0.2">
      <c r="J63" s="2"/>
      <c r="P63" s="2"/>
      <c r="Q63" s="2"/>
      <c r="R63" s="2"/>
    </row>
    <row r="64" spans="1:20" x14ac:dyDescent="0.2">
      <c r="J64" s="2"/>
      <c r="P64" s="2"/>
      <c r="Q64" s="2"/>
      <c r="R64" s="2"/>
    </row>
    <row r="65" spans="10:18" x14ac:dyDescent="0.2">
      <c r="J65" s="2"/>
      <c r="P65" s="2"/>
      <c r="Q65" s="2"/>
      <c r="R65" s="2"/>
    </row>
    <row r="66" spans="10:18" x14ac:dyDescent="0.2">
      <c r="J66" s="2"/>
      <c r="P66" s="2"/>
      <c r="Q66" s="2"/>
      <c r="R66" s="2"/>
    </row>
    <row r="67" spans="10:18" x14ac:dyDescent="0.2">
      <c r="J67" s="2"/>
      <c r="P67" s="2"/>
      <c r="Q67" s="2"/>
      <c r="R67" s="2"/>
    </row>
    <row r="68" spans="10:18" x14ac:dyDescent="0.2">
      <c r="J68" s="2"/>
      <c r="P68" s="2"/>
      <c r="Q68" s="2"/>
      <c r="R68" s="2"/>
    </row>
    <row r="69" spans="10:18" x14ac:dyDescent="0.2">
      <c r="J69" s="2"/>
      <c r="P69" s="2"/>
      <c r="Q69" s="2"/>
      <c r="R69" s="2"/>
    </row>
    <row r="70" spans="10:18" x14ac:dyDescent="0.2">
      <c r="J70" s="9"/>
      <c r="K70" s="1"/>
      <c r="L70" s="1"/>
      <c r="M70" s="1"/>
      <c r="N70" s="1"/>
      <c r="O70" s="1"/>
      <c r="P70" s="9"/>
      <c r="Q70" s="9"/>
      <c r="R70" s="9"/>
    </row>
  </sheetData>
  <pageMargins left="0.7" right="0.7" top="0.75" bottom="0.75" header="0.3" footer="0.3"/>
  <pageSetup orientation="portrait" r:id="rId1"/>
  <headerFooter>
    <oddFooter>&amp;CAir Products Internal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F3022-4D18-4BEB-BC3D-43F0BA2ABE5C}">
  <dimension ref="A1:T70"/>
  <sheetViews>
    <sheetView workbookViewId="0">
      <pane ySplit="3" topLeftCell="A4" activePane="bottomLeft" state="frozen"/>
      <selection pane="bottomLeft" activeCell="B45" sqref="B45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88</v>
      </c>
      <c r="P1" s="2" t="s">
        <v>89</v>
      </c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28" t="s">
        <v>19</v>
      </c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2" t="str">
        <f>IF(D4=0,"",F4/D4)</f>
        <v/>
      </c>
      <c r="Q4" s="42" t="str">
        <f t="shared" ref="Q4:Q40" si="0">IF(D4=0,"",(H4+I4*2+J4*3+K4*4)/D4)</f>
        <v/>
      </c>
      <c r="R4" s="50" t="str">
        <f t="shared" ref="R4:R40" si="1">IF(C4=0,"",(F4+L4)/C4)</f>
        <v/>
      </c>
    </row>
    <row r="5" spans="1:18" x14ac:dyDescent="0.2">
      <c r="A5" s="29" t="s">
        <v>50</v>
      </c>
      <c r="B5" s="44">
        <v>1</v>
      </c>
      <c r="C5" s="37">
        <v>4</v>
      </c>
      <c r="D5" s="37">
        <v>4</v>
      </c>
      <c r="E5" s="37">
        <v>1</v>
      </c>
      <c r="F5" s="37">
        <v>4</v>
      </c>
      <c r="G5" s="37"/>
      <c r="H5" s="37">
        <v>4</v>
      </c>
      <c r="I5" s="37"/>
      <c r="J5" s="37"/>
      <c r="K5" s="37"/>
      <c r="L5" s="37"/>
      <c r="M5" s="37"/>
      <c r="N5" s="24"/>
      <c r="O5" s="24"/>
      <c r="P5" s="25">
        <f t="shared" ref="P5:P40" si="2">IF(D5=0,"",F5/D5)</f>
        <v>1</v>
      </c>
      <c r="Q5" s="25">
        <f t="shared" si="0"/>
        <v>1</v>
      </c>
      <c r="R5" s="33">
        <f t="shared" si="1"/>
        <v>1</v>
      </c>
    </row>
    <row r="6" spans="1:18" x14ac:dyDescent="0.2">
      <c r="A6" s="29" t="s">
        <v>60</v>
      </c>
      <c r="B6" s="4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24"/>
      <c r="O6" s="24"/>
      <c r="P6" s="25" t="str">
        <f t="shared" si="2"/>
        <v/>
      </c>
      <c r="Q6" s="25" t="str">
        <f t="shared" si="0"/>
        <v/>
      </c>
      <c r="R6" s="33" t="str">
        <f t="shared" si="1"/>
        <v/>
      </c>
    </row>
    <row r="7" spans="1:18" x14ac:dyDescent="0.2">
      <c r="A7" s="29" t="s">
        <v>61</v>
      </c>
      <c r="B7" s="45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24"/>
      <c r="O7" s="24"/>
      <c r="P7" s="25" t="str">
        <f t="shared" si="2"/>
        <v/>
      </c>
      <c r="Q7" s="25" t="str">
        <f t="shared" si="0"/>
        <v/>
      </c>
      <c r="R7" s="33" t="str">
        <f t="shared" si="1"/>
        <v/>
      </c>
    </row>
    <row r="8" spans="1:18" x14ac:dyDescent="0.2">
      <c r="A8" s="29" t="s">
        <v>62</v>
      </c>
      <c r="B8" s="4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4"/>
      <c r="O8" s="24"/>
      <c r="P8" s="25" t="str">
        <f t="shared" si="2"/>
        <v/>
      </c>
      <c r="Q8" s="25" t="str">
        <f t="shared" si="0"/>
        <v/>
      </c>
      <c r="R8" s="33" t="str">
        <f t="shared" si="1"/>
        <v/>
      </c>
    </row>
    <row r="9" spans="1:18" x14ac:dyDescent="0.2">
      <c r="A9" s="29" t="s">
        <v>20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5" t="str">
        <f t="shared" si="2"/>
        <v/>
      </c>
      <c r="Q9" s="25" t="str">
        <f t="shared" si="0"/>
        <v/>
      </c>
      <c r="R9" s="33" t="str">
        <f t="shared" si="1"/>
        <v/>
      </c>
    </row>
    <row r="10" spans="1:18" x14ac:dyDescent="0.2">
      <c r="A10" s="29" t="s">
        <v>21</v>
      </c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4"/>
      <c r="O10" s="24"/>
      <c r="P10" s="25" t="str">
        <f t="shared" si="2"/>
        <v/>
      </c>
      <c r="Q10" s="25" t="str">
        <f t="shared" si="0"/>
        <v/>
      </c>
      <c r="R10" s="33" t="str">
        <f t="shared" si="1"/>
        <v/>
      </c>
    </row>
    <row r="11" spans="1:18" x14ac:dyDescent="0.2">
      <c r="A11" s="29" t="s">
        <v>56</v>
      </c>
      <c r="B11" s="44"/>
      <c r="C11" s="37"/>
      <c r="D11" s="37"/>
      <c r="E11" s="37"/>
      <c r="F11" s="37"/>
      <c r="G11" s="37"/>
      <c r="H11" s="37"/>
      <c r="I11" s="37"/>
      <c r="J11" s="38"/>
      <c r="K11" s="37"/>
      <c r="L11" s="38"/>
      <c r="M11" s="37"/>
      <c r="N11" s="24"/>
      <c r="O11" s="24"/>
      <c r="P11" s="25" t="str">
        <f t="shared" si="2"/>
        <v/>
      </c>
      <c r="Q11" s="25" t="str">
        <f t="shared" si="0"/>
        <v/>
      </c>
      <c r="R11" s="33" t="str">
        <f t="shared" si="1"/>
        <v/>
      </c>
    </row>
    <row r="12" spans="1:18" x14ac:dyDescent="0.2">
      <c r="A12" s="29" t="s">
        <v>105</v>
      </c>
      <c r="B12" s="44"/>
      <c r="C12" s="37"/>
      <c r="D12" s="37"/>
      <c r="E12" s="37"/>
      <c r="F12" s="37"/>
      <c r="G12" s="37"/>
      <c r="H12" s="37"/>
      <c r="I12" s="37"/>
      <c r="J12" s="38"/>
      <c r="K12" s="37"/>
      <c r="L12" s="38"/>
      <c r="M12" s="37"/>
      <c r="N12" s="24"/>
      <c r="O12" s="24"/>
      <c r="P12" s="25" t="str">
        <f t="shared" ref="P12" si="3">IF(D12=0,"",F12/D12)</f>
        <v/>
      </c>
      <c r="Q12" s="25" t="str">
        <f t="shared" ref="Q12" si="4">IF(D12=0,"",(H12+I12*2+J12*3+K12*4)/D12)</f>
        <v/>
      </c>
      <c r="R12" s="33" t="str">
        <f t="shared" ref="R12" si="5">IF(C12=0,"",(F12+L12)/C12)</f>
        <v/>
      </c>
    </row>
    <row r="13" spans="1:18" x14ac:dyDescent="0.2">
      <c r="A13" s="29" t="s">
        <v>99</v>
      </c>
      <c r="B13" s="44"/>
      <c r="C13" s="37"/>
      <c r="D13" s="37"/>
      <c r="E13" s="37"/>
      <c r="F13" s="37"/>
      <c r="G13" s="37"/>
      <c r="H13" s="37"/>
      <c r="I13" s="37"/>
      <c r="J13" s="38"/>
      <c r="K13" s="37"/>
      <c r="L13" s="38"/>
      <c r="M13" s="37"/>
      <c r="N13" s="24"/>
      <c r="O13" s="24"/>
      <c r="P13" s="25" t="str">
        <f t="shared" ref="P13" si="6">IF(D13=0,"",F13/D13)</f>
        <v/>
      </c>
      <c r="Q13" s="25" t="str">
        <f t="shared" ref="Q13" si="7">IF(D13=0,"",(H13+I13*2+J13*3+K13*4)/D13)</f>
        <v/>
      </c>
      <c r="R13" s="33" t="str">
        <f t="shared" ref="R13" si="8">IF(C13=0,"",(F13+L13)/C13)</f>
        <v/>
      </c>
    </row>
    <row r="14" spans="1:18" x14ac:dyDescent="0.2">
      <c r="A14" s="29" t="s">
        <v>63</v>
      </c>
      <c r="B14" s="45">
        <v>1</v>
      </c>
      <c r="C14" s="37">
        <v>4</v>
      </c>
      <c r="D14" s="37">
        <v>4</v>
      </c>
      <c r="E14" s="37">
        <v>1</v>
      </c>
      <c r="F14" s="37">
        <v>1</v>
      </c>
      <c r="G14" s="37">
        <v>1</v>
      </c>
      <c r="H14" s="37">
        <v>1</v>
      </c>
      <c r="I14" s="37"/>
      <c r="J14" s="37"/>
      <c r="K14" s="37"/>
      <c r="L14" s="37"/>
      <c r="M14" s="37"/>
      <c r="N14" s="24"/>
      <c r="O14" s="24"/>
      <c r="P14" s="25">
        <f t="shared" si="2"/>
        <v>0.25</v>
      </c>
      <c r="Q14" s="25">
        <f t="shared" si="0"/>
        <v>0.25</v>
      </c>
      <c r="R14" s="33">
        <f t="shared" si="1"/>
        <v>0.25</v>
      </c>
    </row>
    <row r="15" spans="1:18" x14ac:dyDescent="0.2">
      <c r="A15" s="29" t="s">
        <v>22</v>
      </c>
      <c r="B15" s="45">
        <v>1</v>
      </c>
      <c r="C15" s="37">
        <v>3</v>
      </c>
      <c r="D15" s="37">
        <v>3</v>
      </c>
      <c r="E15" s="37">
        <v>1</v>
      </c>
      <c r="F15" s="37">
        <v>2</v>
      </c>
      <c r="G15" s="37"/>
      <c r="H15" s="37">
        <v>2</v>
      </c>
      <c r="I15" s="37"/>
      <c r="J15" s="37"/>
      <c r="K15" s="37"/>
      <c r="L15" s="37"/>
      <c r="M15" s="37"/>
      <c r="N15" s="24"/>
      <c r="O15" s="24"/>
      <c r="P15" s="25">
        <f t="shared" si="2"/>
        <v>0.66666666666666663</v>
      </c>
      <c r="Q15" s="25">
        <f t="shared" si="0"/>
        <v>0.66666666666666663</v>
      </c>
      <c r="R15" s="33">
        <f t="shared" si="1"/>
        <v>0.66666666666666663</v>
      </c>
    </row>
    <row r="16" spans="1:18" x14ac:dyDescent="0.2">
      <c r="A16" s="29" t="s">
        <v>114</v>
      </c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4"/>
      <c r="O16" s="24"/>
      <c r="P16" s="25" t="str">
        <f t="shared" ref="P16:P17" si="9">IF(D16=0,"",F16/D16)</f>
        <v/>
      </c>
      <c r="Q16" s="25" t="str">
        <f t="shared" ref="Q16:Q17" si="10">IF(D16=0,"",(H16+I16*2+J16*3+K16*4)/D16)</f>
        <v/>
      </c>
      <c r="R16" s="33" t="str">
        <f t="shared" ref="R16:R17" si="11">IF(C16=0,"",(F16+L16)/C16)</f>
        <v/>
      </c>
    </row>
    <row r="17" spans="1:18" x14ac:dyDescent="0.2">
      <c r="A17" s="29" t="s">
        <v>106</v>
      </c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4"/>
      <c r="O17" s="24"/>
      <c r="P17" s="25" t="str">
        <f t="shared" si="9"/>
        <v/>
      </c>
      <c r="Q17" s="25" t="str">
        <f t="shared" si="10"/>
        <v/>
      </c>
      <c r="R17" s="33" t="str">
        <f t="shared" si="11"/>
        <v/>
      </c>
    </row>
    <row r="18" spans="1:18" x14ac:dyDescent="0.2">
      <c r="A18" s="29" t="s">
        <v>55</v>
      </c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4"/>
      <c r="O18" s="24"/>
      <c r="P18" s="25" t="str">
        <f t="shared" si="2"/>
        <v/>
      </c>
      <c r="Q18" s="25" t="str">
        <f t="shared" si="0"/>
        <v/>
      </c>
      <c r="R18" s="33" t="str">
        <f t="shared" si="1"/>
        <v/>
      </c>
    </row>
    <row r="19" spans="1:18" x14ac:dyDescent="0.2">
      <c r="A19" s="29" t="s">
        <v>23</v>
      </c>
      <c r="B19" s="45">
        <v>1</v>
      </c>
      <c r="C19" s="37">
        <v>3</v>
      </c>
      <c r="D19" s="37">
        <v>3</v>
      </c>
      <c r="E19" s="37">
        <v>1</v>
      </c>
      <c r="F19" s="37">
        <v>2</v>
      </c>
      <c r="G19" s="37">
        <v>1</v>
      </c>
      <c r="H19" s="37">
        <v>2</v>
      </c>
      <c r="I19" s="37"/>
      <c r="J19" s="37"/>
      <c r="K19" s="37"/>
      <c r="L19" s="37"/>
      <c r="M19" s="37"/>
      <c r="N19" s="24"/>
      <c r="O19" s="24"/>
      <c r="P19" s="25">
        <f t="shared" si="2"/>
        <v>0.66666666666666663</v>
      </c>
      <c r="Q19" s="25">
        <f t="shared" si="0"/>
        <v>0.66666666666666663</v>
      </c>
      <c r="R19" s="33">
        <f t="shared" si="1"/>
        <v>0.66666666666666663</v>
      </c>
    </row>
    <row r="20" spans="1:18" x14ac:dyDescent="0.2">
      <c r="A20" s="29" t="s">
        <v>53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24"/>
      <c r="O20" s="24"/>
      <c r="P20" s="25" t="str">
        <f t="shared" si="2"/>
        <v/>
      </c>
      <c r="Q20" s="25" t="str">
        <f t="shared" si="0"/>
        <v/>
      </c>
      <c r="R20" s="33" t="str">
        <f t="shared" si="1"/>
        <v/>
      </c>
    </row>
    <row r="21" spans="1:18" x14ac:dyDescent="0.2">
      <c r="A21" s="29" t="s">
        <v>24</v>
      </c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4"/>
      <c r="O21" s="24"/>
      <c r="P21" s="25" t="str">
        <f t="shared" si="2"/>
        <v/>
      </c>
      <c r="Q21" s="25" t="str">
        <f t="shared" si="0"/>
        <v/>
      </c>
      <c r="R21" s="33" t="str">
        <f t="shared" si="1"/>
        <v/>
      </c>
    </row>
    <row r="22" spans="1:18" x14ac:dyDescent="0.2">
      <c r="A22" s="30" t="s">
        <v>54</v>
      </c>
      <c r="B22" s="45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24"/>
      <c r="O22" s="24"/>
      <c r="P22" s="25" t="str">
        <f t="shared" si="2"/>
        <v/>
      </c>
      <c r="Q22" s="25" t="str">
        <f t="shared" si="0"/>
        <v/>
      </c>
      <c r="R22" s="33" t="str">
        <f t="shared" si="1"/>
        <v/>
      </c>
    </row>
    <row r="23" spans="1:18" x14ac:dyDescent="0.2">
      <c r="A23" s="30" t="s">
        <v>64</v>
      </c>
      <c r="B23" s="44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7"/>
      <c r="N23" s="24"/>
      <c r="O23" s="24"/>
      <c r="P23" s="25" t="str">
        <f t="shared" si="2"/>
        <v/>
      </c>
      <c r="Q23" s="25" t="str">
        <f t="shared" si="0"/>
        <v/>
      </c>
      <c r="R23" s="33" t="str">
        <f t="shared" si="1"/>
        <v/>
      </c>
    </row>
    <row r="24" spans="1:18" x14ac:dyDescent="0.2">
      <c r="A24" s="30" t="s">
        <v>65</v>
      </c>
      <c r="B24" s="44"/>
      <c r="C24" s="38"/>
      <c r="D24" s="38"/>
      <c r="E24" s="38"/>
      <c r="F24" s="38"/>
      <c r="G24" s="37"/>
      <c r="H24" s="38"/>
      <c r="I24" s="37"/>
      <c r="J24" s="37"/>
      <c r="K24" s="37"/>
      <c r="L24" s="37"/>
      <c r="M24" s="37"/>
      <c r="N24" s="24"/>
      <c r="O24" s="24"/>
      <c r="P24" s="25" t="str">
        <f t="shared" si="2"/>
        <v/>
      </c>
      <c r="Q24" s="25" t="str">
        <f t="shared" si="0"/>
        <v/>
      </c>
      <c r="R24" s="33" t="str">
        <f t="shared" si="1"/>
        <v/>
      </c>
    </row>
    <row r="25" spans="1:18" x14ac:dyDescent="0.2">
      <c r="A25" s="29" t="s">
        <v>25</v>
      </c>
      <c r="B25" s="4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24"/>
      <c r="O25" s="24"/>
      <c r="P25" s="25" t="str">
        <f t="shared" si="2"/>
        <v/>
      </c>
      <c r="Q25" s="25" t="str">
        <f t="shared" si="0"/>
        <v/>
      </c>
      <c r="R25" s="33" t="str">
        <f t="shared" si="1"/>
        <v/>
      </c>
    </row>
    <row r="26" spans="1:18" x14ac:dyDescent="0.2">
      <c r="A26" s="29" t="s">
        <v>26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25" t="str">
        <f t="shared" si="2"/>
        <v/>
      </c>
      <c r="Q26" s="25" t="str">
        <f t="shared" si="0"/>
        <v/>
      </c>
      <c r="R26" s="33" t="str">
        <f t="shared" si="1"/>
        <v/>
      </c>
    </row>
    <row r="27" spans="1:18" x14ac:dyDescent="0.2">
      <c r="A27" s="29" t="s">
        <v>94</v>
      </c>
      <c r="B27" s="4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4"/>
      <c r="O27" s="24"/>
      <c r="P27" s="25" t="str">
        <f t="shared" si="2"/>
        <v/>
      </c>
      <c r="Q27" s="25" t="str">
        <f t="shared" si="0"/>
        <v/>
      </c>
      <c r="R27" s="33" t="str">
        <f t="shared" si="1"/>
        <v/>
      </c>
    </row>
    <row r="28" spans="1:18" x14ac:dyDescent="0.2">
      <c r="A28" s="29" t="s">
        <v>27</v>
      </c>
      <c r="B28" s="4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5" t="str">
        <f t="shared" si="2"/>
        <v/>
      </c>
      <c r="Q28" s="25" t="str">
        <f t="shared" si="0"/>
        <v/>
      </c>
      <c r="R28" s="33" t="str">
        <f t="shared" si="1"/>
        <v/>
      </c>
    </row>
    <row r="29" spans="1:18" x14ac:dyDescent="0.2">
      <c r="A29" s="29" t="s">
        <v>28</v>
      </c>
      <c r="B29" s="45">
        <v>1</v>
      </c>
      <c r="C29" s="37">
        <v>4</v>
      </c>
      <c r="D29" s="37">
        <v>4</v>
      </c>
      <c r="E29" s="37"/>
      <c r="F29" s="37">
        <v>3</v>
      </c>
      <c r="G29" s="37"/>
      <c r="H29" s="37">
        <v>3</v>
      </c>
      <c r="I29" s="37"/>
      <c r="J29" s="37"/>
      <c r="K29" s="37"/>
      <c r="L29" s="37"/>
      <c r="M29" s="37"/>
      <c r="N29" s="24"/>
      <c r="O29" s="24"/>
      <c r="P29" s="25">
        <f t="shared" si="2"/>
        <v>0.75</v>
      </c>
      <c r="Q29" s="25">
        <f t="shared" si="0"/>
        <v>0.75</v>
      </c>
      <c r="R29" s="33">
        <f t="shared" si="1"/>
        <v>0.75</v>
      </c>
    </row>
    <row r="30" spans="1:18" x14ac:dyDescent="0.2">
      <c r="A30" s="29" t="s">
        <v>46</v>
      </c>
      <c r="B30" s="45">
        <v>1</v>
      </c>
      <c r="C30" s="37">
        <v>2</v>
      </c>
      <c r="D30" s="37">
        <v>2</v>
      </c>
      <c r="E30" s="37">
        <v>1</v>
      </c>
      <c r="F30" s="37">
        <v>1</v>
      </c>
      <c r="G30" s="37">
        <v>2</v>
      </c>
      <c r="H30" s="37">
        <v>1</v>
      </c>
      <c r="I30" s="37"/>
      <c r="J30" s="37"/>
      <c r="K30" s="37"/>
      <c r="L30" s="37"/>
      <c r="M30" s="37"/>
      <c r="N30" s="24"/>
      <c r="O30" s="24"/>
      <c r="P30" s="25">
        <f t="shared" si="2"/>
        <v>0.5</v>
      </c>
      <c r="Q30" s="25">
        <f t="shared" si="0"/>
        <v>0.5</v>
      </c>
      <c r="R30" s="33">
        <f t="shared" si="1"/>
        <v>0.5</v>
      </c>
    </row>
    <row r="31" spans="1:18" x14ac:dyDescent="0.2">
      <c r="A31" s="29" t="s">
        <v>48</v>
      </c>
      <c r="B31" s="45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8"/>
      <c r="N31" s="24"/>
      <c r="O31" s="24"/>
      <c r="P31" s="25" t="str">
        <f t="shared" si="2"/>
        <v/>
      </c>
      <c r="Q31" s="25" t="str">
        <f t="shared" si="0"/>
        <v/>
      </c>
      <c r="R31" s="33" t="str">
        <f t="shared" si="1"/>
        <v/>
      </c>
    </row>
    <row r="32" spans="1:18" x14ac:dyDescent="0.2">
      <c r="A32" s="29" t="s">
        <v>66</v>
      </c>
      <c r="B32" s="45"/>
      <c r="C32" s="37"/>
      <c r="D32" s="37"/>
      <c r="E32" s="38"/>
      <c r="F32" s="37"/>
      <c r="G32" s="38"/>
      <c r="H32" s="37"/>
      <c r="I32" s="37"/>
      <c r="J32" s="37"/>
      <c r="K32" s="38"/>
      <c r="L32" s="37"/>
      <c r="M32" s="37"/>
      <c r="N32" s="24"/>
      <c r="O32" s="24"/>
      <c r="P32" s="23" t="str">
        <f t="shared" si="2"/>
        <v/>
      </c>
      <c r="Q32" s="23" t="str">
        <f t="shared" si="0"/>
        <v/>
      </c>
      <c r="R32" s="51" t="str">
        <f t="shared" si="1"/>
        <v/>
      </c>
    </row>
    <row r="33" spans="1:20" x14ac:dyDescent="0.2">
      <c r="A33" s="29" t="s">
        <v>47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5" t="str">
        <f t="shared" si="2"/>
        <v/>
      </c>
      <c r="Q33" s="25" t="str">
        <f t="shared" si="0"/>
        <v/>
      </c>
      <c r="R33" s="33" t="str">
        <f t="shared" si="1"/>
        <v/>
      </c>
    </row>
    <row r="34" spans="1:20" x14ac:dyDescent="0.2">
      <c r="A34" s="31" t="s">
        <v>29</v>
      </c>
      <c r="B34" s="4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24"/>
      <c r="O34" s="24"/>
      <c r="P34" s="25" t="str">
        <f t="shared" si="2"/>
        <v/>
      </c>
      <c r="Q34" s="25" t="str">
        <f t="shared" si="0"/>
        <v/>
      </c>
      <c r="R34" s="33" t="str">
        <f t="shared" si="1"/>
        <v/>
      </c>
    </row>
    <row r="35" spans="1:20" x14ac:dyDescent="0.2">
      <c r="A35" s="29" t="s">
        <v>30</v>
      </c>
      <c r="B35" s="45">
        <v>1</v>
      </c>
      <c r="C35" s="37">
        <v>4</v>
      </c>
      <c r="D35" s="37">
        <v>4</v>
      </c>
      <c r="E35" s="37">
        <v>1</v>
      </c>
      <c r="F35" s="37">
        <v>1</v>
      </c>
      <c r="G35" s="37"/>
      <c r="H35" s="37">
        <v>1</v>
      </c>
      <c r="I35" s="37"/>
      <c r="J35" s="37"/>
      <c r="K35" s="37"/>
      <c r="L35" s="37"/>
      <c r="M35" s="37"/>
      <c r="N35" s="24"/>
      <c r="O35" s="24"/>
      <c r="P35" s="25">
        <f t="shared" si="2"/>
        <v>0.25</v>
      </c>
      <c r="Q35" s="25">
        <f t="shared" si="0"/>
        <v>0.25</v>
      </c>
      <c r="R35" s="33">
        <f t="shared" si="1"/>
        <v>0.25</v>
      </c>
    </row>
    <row r="36" spans="1:20" x14ac:dyDescent="0.2">
      <c r="A36" s="29" t="s">
        <v>31</v>
      </c>
      <c r="B36" s="26">
        <v>1</v>
      </c>
      <c r="C36" s="24">
        <v>4</v>
      </c>
      <c r="D36" s="24">
        <v>4</v>
      </c>
      <c r="E36" s="24"/>
      <c r="F36" s="24">
        <v>1</v>
      </c>
      <c r="G36" s="24"/>
      <c r="H36" s="24"/>
      <c r="I36" s="24">
        <v>1</v>
      </c>
      <c r="J36" s="24"/>
      <c r="K36" s="24"/>
      <c r="L36" s="24"/>
      <c r="M36" s="24"/>
      <c r="N36" s="24"/>
      <c r="O36" s="39"/>
      <c r="P36" s="25">
        <f t="shared" si="2"/>
        <v>0.25</v>
      </c>
      <c r="Q36" s="25">
        <f t="shared" si="0"/>
        <v>0.5</v>
      </c>
      <c r="R36" s="33">
        <f t="shared" si="1"/>
        <v>0.25</v>
      </c>
    </row>
    <row r="37" spans="1:20" x14ac:dyDescent="0.2">
      <c r="A37" s="60" t="s">
        <v>32</v>
      </c>
      <c r="B37" s="61">
        <v>1</v>
      </c>
      <c r="C37" s="62">
        <v>4</v>
      </c>
      <c r="D37" s="62">
        <v>3</v>
      </c>
      <c r="E37" s="62"/>
      <c r="F37" s="62">
        <v>1</v>
      </c>
      <c r="G37" s="62">
        <v>2</v>
      </c>
      <c r="H37" s="62">
        <v>1</v>
      </c>
      <c r="I37" s="62"/>
      <c r="J37" s="62"/>
      <c r="K37" s="62"/>
      <c r="L37" s="62"/>
      <c r="M37" s="63">
        <v>1</v>
      </c>
      <c r="N37" s="63"/>
      <c r="O37" s="27"/>
      <c r="P37" s="25">
        <f t="shared" si="2"/>
        <v>0.33333333333333331</v>
      </c>
      <c r="Q37" s="25" t="str">
        <f t="shared" ref="Q37" si="12">IF(E37=0,"",G37/E37)</f>
        <v/>
      </c>
      <c r="R37" s="25">
        <f t="shared" ref="R37" si="13">IF(F37=0,"",H37/F37)</f>
        <v>1</v>
      </c>
    </row>
    <row r="38" spans="1:20" x14ac:dyDescent="0.2">
      <c r="A38" s="60" t="s">
        <v>101</v>
      </c>
      <c r="B38" s="61">
        <v>1</v>
      </c>
      <c r="C38" s="62">
        <v>4</v>
      </c>
      <c r="D38" s="62">
        <v>4</v>
      </c>
      <c r="E38" s="62">
        <v>2</v>
      </c>
      <c r="F38" s="62">
        <v>4</v>
      </c>
      <c r="G38" s="62">
        <v>2</v>
      </c>
      <c r="H38" s="62">
        <v>3</v>
      </c>
      <c r="I38" s="62">
        <v>1</v>
      </c>
      <c r="J38" s="62"/>
      <c r="K38" s="62"/>
      <c r="L38" s="62"/>
      <c r="M38" s="63"/>
      <c r="N38" s="63"/>
      <c r="O38" s="27"/>
      <c r="P38" s="25">
        <f t="shared" ref="P38" si="14">IF(D38=0,"",F38/D38)</f>
        <v>1</v>
      </c>
      <c r="Q38" s="25">
        <f t="shared" ref="Q38" si="15">IF(E38=0,"",G38/E38)</f>
        <v>1</v>
      </c>
      <c r="R38" s="25">
        <f t="shared" ref="R38" si="16">IF(F38=0,"",H38/F38)</f>
        <v>0.75</v>
      </c>
    </row>
    <row r="39" spans="1:20" x14ac:dyDescent="0.2">
      <c r="A39" s="66" t="s">
        <v>81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63"/>
      <c r="O39" s="27"/>
      <c r="P39" s="64" t="str">
        <f t="shared" si="2"/>
        <v/>
      </c>
      <c r="Q39" s="64" t="str">
        <f t="shared" si="0"/>
        <v/>
      </c>
      <c r="R39" s="65" t="str">
        <f t="shared" si="1"/>
        <v/>
      </c>
    </row>
    <row r="40" spans="1:20" ht="16" thickBot="1" x14ac:dyDescent="0.25">
      <c r="A40" s="57" t="s">
        <v>82</v>
      </c>
      <c r="B40" s="53">
        <v>1</v>
      </c>
      <c r="C40" s="54">
        <v>3</v>
      </c>
      <c r="D40" s="54">
        <v>3</v>
      </c>
      <c r="E40" s="54"/>
      <c r="F40" s="54"/>
      <c r="G40" s="54"/>
      <c r="H40" s="54"/>
      <c r="I40" s="54"/>
      <c r="J40" s="54"/>
      <c r="K40" s="54"/>
      <c r="L40" s="54"/>
      <c r="M40" s="34"/>
      <c r="N40" s="34"/>
      <c r="O40" s="52"/>
      <c r="P40" s="35">
        <f t="shared" si="2"/>
        <v>0</v>
      </c>
      <c r="Q40" s="35">
        <f t="shared" si="0"/>
        <v>0</v>
      </c>
      <c r="R40" s="36">
        <f t="shared" si="1"/>
        <v>0</v>
      </c>
    </row>
    <row r="41" spans="1:20" x14ac:dyDescent="0.2">
      <c r="A41" s="2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5"/>
      <c r="N41" s="55"/>
      <c r="O41" s="58"/>
      <c r="P41" s="56"/>
      <c r="Q41" s="56"/>
      <c r="R41" s="56"/>
    </row>
    <row r="42" spans="1:20" x14ac:dyDescent="0.2">
      <c r="A42" s="2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5"/>
      <c r="N42" s="55"/>
      <c r="O42" s="58"/>
      <c r="P42" s="56"/>
      <c r="Q42" s="56"/>
      <c r="R42" s="56"/>
    </row>
    <row r="43" spans="1:20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P43" s="14"/>
      <c r="Q43" s="2"/>
      <c r="R43" s="2"/>
    </row>
    <row r="44" spans="1:20" x14ac:dyDescent="0.2">
      <c r="A44" s="7" t="s">
        <v>57</v>
      </c>
      <c r="B44" s="5"/>
      <c r="C44" s="5">
        <v>2</v>
      </c>
      <c r="D44" s="5">
        <v>2</v>
      </c>
      <c r="E44" s="5"/>
      <c r="F44" s="5"/>
      <c r="G44" s="5"/>
      <c r="H44" s="5"/>
      <c r="I44" s="5"/>
      <c r="J44" s="5"/>
      <c r="K44" s="5"/>
      <c r="L44" s="5"/>
      <c r="P44" s="14"/>
      <c r="Q44" s="2"/>
      <c r="R44" s="2"/>
    </row>
    <row r="45" spans="1:20" x14ac:dyDescent="0.2">
      <c r="A45" s="7" t="s">
        <v>52</v>
      </c>
      <c r="B45" s="5">
        <v>1</v>
      </c>
      <c r="C45" s="5">
        <v>4</v>
      </c>
      <c r="D45" s="5">
        <v>8</v>
      </c>
      <c r="E45" s="5"/>
      <c r="F45" s="5"/>
      <c r="G45" s="5"/>
      <c r="H45" s="5"/>
      <c r="I45" s="5"/>
      <c r="J45" s="5"/>
      <c r="K45" s="5">
        <v>1</v>
      </c>
      <c r="L45" s="5"/>
      <c r="P45" s="14"/>
      <c r="Q45" s="2"/>
      <c r="R45" s="2"/>
    </row>
    <row r="46" spans="1: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5"/>
      <c r="O46" s="5"/>
      <c r="P46" s="6"/>
      <c r="Q46" s="6"/>
      <c r="R46" s="6"/>
    </row>
    <row r="47" spans="1:20" x14ac:dyDescent="0.2">
      <c r="A47" s="1" t="s">
        <v>49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12</v>
      </c>
      <c r="G47" s="3" t="s">
        <v>15</v>
      </c>
      <c r="H47" s="3" t="s">
        <v>39</v>
      </c>
      <c r="I47" s="3"/>
      <c r="J47" s="3" t="s">
        <v>16</v>
      </c>
      <c r="K47" s="3"/>
      <c r="L47" s="3" t="s">
        <v>13</v>
      </c>
      <c r="M47" s="3"/>
      <c r="N47" s="3"/>
      <c r="O47" s="11" t="s">
        <v>40</v>
      </c>
      <c r="P47" s="4" t="s">
        <v>41</v>
      </c>
      <c r="R47" s="4" t="s">
        <v>42</v>
      </c>
      <c r="T47" s="3" t="s">
        <v>43</v>
      </c>
    </row>
    <row r="48" spans="1:20" x14ac:dyDescent="0.2">
      <c r="A48" s="17" t="str">
        <f>P1</f>
        <v>Trinity 6/8/21</v>
      </c>
      <c r="B48" s="16">
        <f>SUM(D4:D40)</f>
        <v>38</v>
      </c>
      <c r="C48" s="16">
        <f>SUM(F4:F40)</f>
        <v>20</v>
      </c>
      <c r="D48" s="16">
        <f>SUM(E4:E40)</f>
        <v>8</v>
      </c>
      <c r="E48" s="16">
        <f t="shared" ref="E48" si="17">SUM(G4:G40)</f>
        <v>8</v>
      </c>
      <c r="F48" s="16">
        <f>SUM(L4:L40)</f>
        <v>0</v>
      </c>
      <c r="G48" s="5"/>
      <c r="H48" s="5"/>
      <c r="I48" s="5"/>
      <c r="J48" s="5">
        <f>C48/B48</f>
        <v>0.52631578947368418</v>
      </c>
      <c r="K48" s="5"/>
      <c r="L48" s="16">
        <f>SUM(M4:M40)</f>
        <v>1</v>
      </c>
      <c r="M48" s="1"/>
      <c r="N48" s="1"/>
      <c r="O48" s="1"/>
      <c r="P48" s="17" t="s">
        <v>118</v>
      </c>
      <c r="Q48" s="9"/>
      <c r="R48" s="17" t="s">
        <v>51</v>
      </c>
      <c r="S48" s="7"/>
      <c r="T48" s="20" t="s">
        <v>51</v>
      </c>
    </row>
    <row r="49" spans="1:20" x14ac:dyDescent="0.2">
      <c r="B49" s="5"/>
      <c r="C49" s="5"/>
      <c r="D49" s="5"/>
      <c r="E49" s="5"/>
      <c r="F49" s="5"/>
      <c r="G49" s="10"/>
      <c r="H49" s="10"/>
      <c r="I49" s="10"/>
      <c r="J49" s="5"/>
      <c r="K49" s="5"/>
      <c r="L49" s="5"/>
      <c r="P49" s="14"/>
      <c r="Q49" s="2"/>
      <c r="R49" s="2"/>
    </row>
    <row r="50" spans="1:20" x14ac:dyDescent="0.2">
      <c r="B50" s="5"/>
      <c r="C50" s="5"/>
      <c r="D50" s="5"/>
      <c r="E50" s="5"/>
      <c r="F50" s="5"/>
      <c r="G50" s="10"/>
      <c r="H50" s="10"/>
      <c r="I50" s="10"/>
      <c r="J50" s="5"/>
      <c r="K50" s="5"/>
      <c r="L50" s="5"/>
      <c r="P50" s="14"/>
      <c r="Q50" s="2"/>
      <c r="R50" s="2"/>
    </row>
    <row r="51" spans="1:20" x14ac:dyDescent="0.2">
      <c r="B51" s="5"/>
      <c r="C51" s="5"/>
      <c r="D51" s="5"/>
      <c r="E51" s="5"/>
      <c r="F51" s="5"/>
      <c r="G51" s="10"/>
      <c r="H51" s="10"/>
      <c r="I51" s="10"/>
      <c r="J51" s="5"/>
      <c r="K51" s="5"/>
      <c r="L51" s="5"/>
      <c r="P51" s="2"/>
      <c r="Q51" s="2"/>
      <c r="R51" s="2"/>
    </row>
    <row r="52" spans="1:20" x14ac:dyDescent="0.2">
      <c r="B52" s="5"/>
      <c r="C52" s="5"/>
      <c r="D52" s="5"/>
      <c r="E52" s="5"/>
      <c r="F52" s="5"/>
      <c r="G52" s="10"/>
      <c r="H52" s="10"/>
      <c r="I52" s="10"/>
      <c r="J52" s="5"/>
      <c r="K52" s="5"/>
      <c r="L52" s="5"/>
      <c r="P52" s="2"/>
      <c r="Q52" s="2"/>
      <c r="R52" s="2"/>
    </row>
    <row r="54" spans="1:20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1"/>
      <c r="P54" s="4"/>
      <c r="R54" s="4"/>
      <c r="T54" s="3"/>
    </row>
    <row r="55" spans="1:20" x14ac:dyDescent="0.2">
      <c r="A55" s="7"/>
      <c r="B55" s="5"/>
      <c r="C55" s="5"/>
      <c r="D55" s="5"/>
      <c r="E55" s="5"/>
      <c r="F55" s="5"/>
      <c r="G55" s="5"/>
      <c r="H55" s="5"/>
      <c r="J55" s="2"/>
      <c r="L55" s="15"/>
      <c r="P55" s="2"/>
      <c r="R55" s="2"/>
    </row>
    <row r="56" spans="1:20" x14ac:dyDescent="0.2">
      <c r="A56" s="7"/>
      <c r="B56" s="5"/>
      <c r="C56" s="5"/>
      <c r="D56" s="5"/>
      <c r="E56" s="5"/>
      <c r="F56" s="5"/>
      <c r="G56" s="5"/>
      <c r="H56" s="5"/>
      <c r="J56" s="2"/>
      <c r="P56" s="2"/>
      <c r="R56" s="2"/>
    </row>
    <row r="57" spans="1:20" x14ac:dyDescent="0.2">
      <c r="A57" s="7"/>
      <c r="B57" s="5"/>
      <c r="C57" s="5"/>
      <c r="D57" s="5"/>
      <c r="E57" s="5"/>
      <c r="F57" s="5"/>
      <c r="G57" s="5"/>
      <c r="H57" s="5"/>
      <c r="J57" s="2"/>
      <c r="P57" s="2"/>
      <c r="R57" s="2"/>
    </row>
    <row r="58" spans="1:20" x14ac:dyDescent="0.2">
      <c r="A58" s="7"/>
      <c r="B58" s="5"/>
      <c r="C58" s="5"/>
      <c r="D58" s="5"/>
      <c r="E58" s="5"/>
      <c r="F58" s="5"/>
      <c r="G58" s="5"/>
      <c r="H58" s="5"/>
      <c r="J58" s="2"/>
      <c r="P58" s="2"/>
      <c r="R58" s="2"/>
    </row>
    <row r="59" spans="1:20" x14ac:dyDescent="0.2">
      <c r="A59" s="12"/>
      <c r="B59" s="1"/>
      <c r="C59" s="1"/>
      <c r="D59" s="1"/>
      <c r="E59" s="1"/>
      <c r="F59" s="1"/>
      <c r="G59" s="1"/>
      <c r="H59" s="1"/>
      <c r="I59" s="1"/>
      <c r="J59" s="9"/>
      <c r="K59" s="1"/>
      <c r="L59" s="1"/>
      <c r="M59" s="1"/>
      <c r="P59" s="17"/>
      <c r="R59" s="2"/>
    </row>
    <row r="60" spans="1:20" x14ac:dyDescent="0.2">
      <c r="J60" s="2"/>
      <c r="P60" s="2"/>
      <c r="Q60" s="2"/>
      <c r="R60" s="2"/>
    </row>
    <row r="61" spans="1:20" x14ac:dyDescent="0.2">
      <c r="J61" s="2"/>
      <c r="P61" s="2"/>
      <c r="Q61" s="2"/>
      <c r="R61" s="2"/>
    </row>
    <row r="62" spans="1:20" x14ac:dyDescent="0.2">
      <c r="J62" s="2"/>
      <c r="P62" s="2"/>
      <c r="Q62" s="2"/>
      <c r="R62" s="2"/>
    </row>
    <row r="63" spans="1:20" x14ac:dyDescent="0.2">
      <c r="J63" s="2"/>
      <c r="P63" s="2"/>
      <c r="Q63" s="2"/>
      <c r="R63" s="2"/>
    </row>
    <row r="64" spans="1:20" x14ac:dyDescent="0.2">
      <c r="J64" s="2"/>
      <c r="P64" s="2"/>
      <c r="Q64" s="2"/>
      <c r="R64" s="2"/>
    </row>
    <row r="65" spans="10:18" x14ac:dyDescent="0.2">
      <c r="J65" s="2"/>
      <c r="P65" s="2"/>
      <c r="Q65" s="2"/>
      <c r="R65" s="2"/>
    </row>
    <row r="66" spans="10:18" x14ac:dyDescent="0.2">
      <c r="J66" s="2"/>
      <c r="P66" s="2"/>
      <c r="Q66" s="2"/>
      <c r="R66" s="2"/>
    </row>
    <row r="67" spans="10:18" x14ac:dyDescent="0.2">
      <c r="J67" s="2"/>
      <c r="P67" s="2"/>
      <c r="Q67" s="2"/>
      <c r="R67" s="2"/>
    </row>
    <row r="68" spans="10:18" x14ac:dyDescent="0.2">
      <c r="J68" s="2"/>
      <c r="P68" s="2"/>
      <c r="Q68" s="2"/>
      <c r="R68" s="2"/>
    </row>
    <row r="69" spans="10:18" x14ac:dyDescent="0.2">
      <c r="J69" s="2"/>
      <c r="P69" s="2"/>
      <c r="Q69" s="2"/>
      <c r="R69" s="2"/>
    </row>
    <row r="70" spans="10:18" x14ac:dyDescent="0.2">
      <c r="J70" s="9"/>
      <c r="K70" s="1"/>
      <c r="L70" s="1"/>
      <c r="M70" s="1"/>
      <c r="N70" s="1"/>
      <c r="O70" s="1"/>
      <c r="P70" s="9"/>
      <c r="Q70" s="9"/>
      <c r="R70" s="9"/>
    </row>
  </sheetData>
  <pageMargins left="0.7" right="0.7" top="0.75" bottom="0.75" header="0.3" footer="0.3"/>
  <pageSetup orientation="portrait" r:id="rId1"/>
  <headerFooter>
    <oddFooter>&amp;CAir Products Internal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2DF85-28BB-40C8-82CF-BEB2A124723E}">
  <dimension ref="A1:T70"/>
  <sheetViews>
    <sheetView workbookViewId="0">
      <pane ySplit="3" topLeftCell="A4" activePane="bottomLeft" state="frozen"/>
      <selection pane="bottomLeft" activeCell="P15" sqref="P15:R16"/>
    </sheetView>
  </sheetViews>
  <sheetFormatPr baseColWidth="10" defaultColWidth="8.83203125" defaultRowHeight="15" x14ac:dyDescent="0.2"/>
  <cols>
    <col min="1" max="1" width="24.6640625" bestFit="1" customWidth="1"/>
    <col min="2" max="3" width="4" customWidth="1"/>
    <col min="4" max="4" width="4.1640625" customWidth="1"/>
    <col min="5" max="5" width="4.5" customWidth="1"/>
    <col min="6" max="6" width="3.6640625" customWidth="1"/>
    <col min="7" max="7" width="4.33203125" customWidth="1"/>
    <col min="8" max="8" width="3.83203125" customWidth="1"/>
    <col min="9" max="9" width="3.5" customWidth="1"/>
    <col min="10" max="10" width="6.1640625" customWidth="1"/>
    <col min="11" max="11" width="3.6640625" customWidth="1"/>
    <col min="12" max="12" width="3.5" customWidth="1"/>
    <col min="13" max="14" width="5" customWidth="1"/>
    <col min="15" max="15" width="2.83203125" hidden="1" customWidth="1"/>
    <col min="17" max="17" width="6" customWidth="1"/>
    <col min="18" max="18" width="7.83203125" customWidth="1"/>
    <col min="20" max="20" width="12.83203125" bestFit="1" customWidth="1"/>
    <col min="257" max="257" width="20.5" customWidth="1"/>
    <col min="258" max="259" width="4" customWidth="1"/>
    <col min="260" max="260" width="4.1640625" customWidth="1"/>
    <col min="261" max="261" width="4.5" customWidth="1"/>
    <col min="262" max="262" width="3.6640625" customWidth="1"/>
    <col min="263" max="263" width="4.33203125" customWidth="1"/>
    <col min="264" max="264" width="3.83203125" customWidth="1"/>
    <col min="265" max="265" width="3.5" customWidth="1"/>
    <col min="266" max="266" width="6.1640625" customWidth="1"/>
    <col min="267" max="267" width="3.6640625" customWidth="1"/>
    <col min="268" max="268" width="3.5" customWidth="1"/>
    <col min="269" max="270" width="5" customWidth="1"/>
    <col min="271" max="271" width="0" hidden="1" customWidth="1"/>
    <col min="272" max="272" width="5.83203125" customWidth="1"/>
    <col min="273" max="273" width="6" customWidth="1"/>
    <col min="274" max="274" width="5.33203125" customWidth="1"/>
    <col min="513" max="513" width="20.5" customWidth="1"/>
    <col min="514" max="515" width="4" customWidth="1"/>
    <col min="516" max="516" width="4.1640625" customWidth="1"/>
    <col min="517" max="517" width="4.5" customWidth="1"/>
    <col min="518" max="518" width="3.6640625" customWidth="1"/>
    <col min="519" max="519" width="4.33203125" customWidth="1"/>
    <col min="520" max="520" width="3.83203125" customWidth="1"/>
    <col min="521" max="521" width="3.5" customWidth="1"/>
    <col min="522" max="522" width="6.1640625" customWidth="1"/>
    <col min="523" max="523" width="3.6640625" customWidth="1"/>
    <col min="524" max="524" width="3.5" customWidth="1"/>
    <col min="525" max="526" width="5" customWidth="1"/>
    <col min="527" max="527" width="0" hidden="1" customWidth="1"/>
    <col min="528" max="528" width="5.83203125" customWidth="1"/>
    <col min="529" max="529" width="6" customWidth="1"/>
    <col min="530" max="530" width="5.33203125" customWidth="1"/>
    <col min="769" max="769" width="20.5" customWidth="1"/>
    <col min="770" max="771" width="4" customWidth="1"/>
    <col min="772" max="772" width="4.1640625" customWidth="1"/>
    <col min="773" max="773" width="4.5" customWidth="1"/>
    <col min="774" max="774" width="3.6640625" customWidth="1"/>
    <col min="775" max="775" width="4.33203125" customWidth="1"/>
    <col min="776" max="776" width="3.83203125" customWidth="1"/>
    <col min="777" max="777" width="3.5" customWidth="1"/>
    <col min="778" max="778" width="6.1640625" customWidth="1"/>
    <col min="779" max="779" width="3.6640625" customWidth="1"/>
    <col min="780" max="780" width="3.5" customWidth="1"/>
    <col min="781" max="782" width="5" customWidth="1"/>
    <col min="783" max="783" width="0" hidden="1" customWidth="1"/>
    <col min="784" max="784" width="5.83203125" customWidth="1"/>
    <col min="785" max="785" width="6" customWidth="1"/>
    <col min="786" max="786" width="5.33203125" customWidth="1"/>
    <col min="1025" max="1025" width="20.5" customWidth="1"/>
    <col min="1026" max="1027" width="4" customWidth="1"/>
    <col min="1028" max="1028" width="4.1640625" customWidth="1"/>
    <col min="1029" max="1029" width="4.5" customWidth="1"/>
    <col min="1030" max="1030" width="3.6640625" customWidth="1"/>
    <col min="1031" max="1031" width="4.33203125" customWidth="1"/>
    <col min="1032" max="1032" width="3.83203125" customWidth="1"/>
    <col min="1033" max="1033" width="3.5" customWidth="1"/>
    <col min="1034" max="1034" width="6.1640625" customWidth="1"/>
    <col min="1035" max="1035" width="3.6640625" customWidth="1"/>
    <col min="1036" max="1036" width="3.5" customWidth="1"/>
    <col min="1037" max="1038" width="5" customWidth="1"/>
    <col min="1039" max="1039" width="0" hidden="1" customWidth="1"/>
    <col min="1040" max="1040" width="5.83203125" customWidth="1"/>
    <col min="1041" max="1041" width="6" customWidth="1"/>
    <col min="1042" max="1042" width="5.33203125" customWidth="1"/>
    <col min="1281" max="1281" width="20.5" customWidth="1"/>
    <col min="1282" max="1283" width="4" customWidth="1"/>
    <col min="1284" max="1284" width="4.1640625" customWidth="1"/>
    <col min="1285" max="1285" width="4.5" customWidth="1"/>
    <col min="1286" max="1286" width="3.6640625" customWidth="1"/>
    <col min="1287" max="1287" width="4.33203125" customWidth="1"/>
    <col min="1288" max="1288" width="3.83203125" customWidth="1"/>
    <col min="1289" max="1289" width="3.5" customWidth="1"/>
    <col min="1290" max="1290" width="6.1640625" customWidth="1"/>
    <col min="1291" max="1291" width="3.6640625" customWidth="1"/>
    <col min="1292" max="1292" width="3.5" customWidth="1"/>
    <col min="1293" max="1294" width="5" customWidth="1"/>
    <col min="1295" max="1295" width="0" hidden="1" customWidth="1"/>
    <col min="1296" max="1296" width="5.83203125" customWidth="1"/>
    <col min="1297" max="1297" width="6" customWidth="1"/>
    <col min="1298" max="1298" width="5.33203125" customWidth="1"/>
    <col min="1537" max="1537" width="20.5" customWidth="1"/>
    <col min="1538" max="1539" width="4" customWidth="1"/>
    <col min="1540" max="1540" width="4.1640625" customWidth="1"/>
    <col min="1541" max="1541" width="4.5" customWidth="1"/>
    <col min="1542" max="1542" width="3.6640625" customWidth="1"/>
    <col min="1543" max="1543" width="4.33203125" customWidth="1"/>
    <col min="1544" max="1544" width="3.83203125" customWidth="1"/>
    <col min="1545" max="1545" width="3.5" customWidth="1"/>
    <col min="1546" max="1546" width="6.1640625" customWidth="1"/>
    <col min="1547" max="1547" width="3.6640625" customWidth="1"/>
    <col min="1548" max="1548" width="3.5" customWidth="1"/>
    <col min="1549" max="1550" width="5" customWidth="1"/>
    <col min="1551" max="1551" width="0" hidden="1" customWidth="1"/>
    <col min="1552" max="1552" width="5.83203125" customWidth="1"/>
    <col min="1553" max="1553" width="6" customWidth="1"/>
    <col min="1554" max="1554" width="5.33203125" customWidth="1"/>
    <col min="1793" max="1793" width="20.5" customWidth="1"/>
    <col min="1794" max="1795" width="4" customWidth="1"/>
    <col min="1796" max="1796" width="4.1640625" customWidth="1"/>
    <col min="1797" max="1797" width="4.5" customWidth="1"/>
    <col min="1798" max="1798" width="3.6640625" customWidth="1"/>
    <col min="1799" max="1799" width="4.33203125" customWidth="1"/>
    <col min="1800" max="1800" width="3.83203125" customWidth="1"/>
    <col min="1801" max="1801" width="3.5" customWidth="1"/>
    <col min="1802" max="1802" width="6.1640625" customWidth="1"/>
    <col min="1803" max="1803" width="3.6640625" customWidth="1"/>
    <col min="1804" max="1804" width="3.5" customWidth="1"/>
    <col min="1805" max="1806" width="5" customWidth="1"/>
    <col min="1807" max="1807" width="0" hidden="1" customWidth="1"/>
    <col min="1808" max="1808" width="5.83203125" customWidth="1"/>
    <col min="1809" max="1809" width="6" customWidth="1"/>
    <col min="1810" max="1810" width="5.33203125" customWidth="1"/>
    <col min="2049" max="2049" width="20.5" customWidth="1"/>
    <col min="2050" max="2051" width="4" customWidth="1"/>
    <col min="2052" max="2052" width="4.1640625" customWidth="1"/>
    <col min="2053" max="2053" width="4.5" customWidth="1"/>
    <col min="2054" max="2054" width="3.6640625" customWidth="1"/>
    <col min="2055" max="2055" width="4.33203125" customWidth="1"/>
    <col min="2056" max="2056" width="3.83203125" customWidth="1"/>
    <col min="2057" max="2057" width="3.5" customWidth="1"/>
    <col min="2058" max="2058" width="6.1640625" customWidth="1"/>
    <col min="2059" max="2059" width="3.6640625" customWidth="1"/>
    <col min="2060" max="2060" width="3.5" customWidth="1"/>
    <col min="2061" max="2062" width="5" customWidth="1"/>
    <col min="2063" max="2063" width="0" hidden="1" customWidth="1"/>
    <col min="2064" max="2064" width="5.83203125" customWidth="1"/>
    <col min="2065" max="2065" width="6" customWidth="1"/>
    <col min="2066" max="2066" width="5.33203125" customWidth="1"/>
    <col min="2305" max="2305" width="20.5" customWidth="1"/>
    <col min="2306" max="2307" width="4" customWidth="1"/>
    <col min="2308" max="2308" width="4.1640625" customWidth="1"/>
    <col min="2309" max="2309" width="4.5" customWidth="1"/>
    <col min="2310" max="2310" width="3.6640625" customWidth="1"/>
    <col min="2311" max="2311" width="4.33203125" customWidth="1"/>
    <col min="2312" max="2312" width="3.83203125" customWidth="1"/>
    <col min="2313" max="2313" width="3.5" customWidth="1"/>
    <col min="2314" max="2314" width="6.1640625" customWidth="1"/>
    <col min="2315" max="2315" width="3.6640625" customWidth="1"/>
    <col min="2316" max="2316" width="3.5" customWidth="1"/>
    <col min="2317" max="2318" width="5" customWidth="1"/>
    <col min="2319" max="2319" width="0" hidden="1" customWidth="1"/>
    <col min="2320" max="2320" width="5.83203125" customWidth="1"/>
    <col min="2321" max="2321" width="6" customWidth="1"/>
    <col min="2322" max="2322" width="5.33203125" customWidth="1"/>
    <col min="2561" max="2561" width="20.5" customWidth="1"/>
    <col min="2562" max="2563" width="4" customWidth="1"/>
    <col min="2564" max="2564" width="4.1640625" customWidth="1"/>
    <col min="2565" max="2565" width="4.5" customWidth="1"/>
    <col min="2566" max="2566" width="3.6640625" customWidth="1"/>
    <col min="2567" max="2567" width="4.33203125" customWidth="1"/>
    <col min="2568" max="2568" width="3.83203125" customWidth="1"/>
    <col min="2569" max="2569" width="3.5" customWidth="1"/>
    <col min="2570" max="2570" width="6.1640625" customWidth="1"/>
    <col min="2571" max="2571" width="3.6640625" customWidth="1"/>
    <col min="2572" max="2572" width="3.5" customWidth="1"/>
    <col min="2573" max="2574" width="5" customWidth="1"/>
    <col min="2575" max="2575" width="0" hidden="1" customWidth="1"/>
    <col min="2576" max="2576" width="5.83203125" customWidth="1"/>
    <col min="2577" max="2577" width="6" customWidth="1"/>
    <col min="2578" max="2578" width="5.33203125" customWidth="1"/>
    <col min="2817" max="2817" width="20.5" customWidth="1"/>
    <col min="2818" max="2819" width="4" customWidth="1"/>
    <col min="2820" max="2820" width="4.1640625" customWidth="1"/>
    <col min="2821" max="2821" width="4.5" customWidth="1"/>
    <col min="2822" max="2822" width="3.6640625" customWidth="1"/>
    <col min="2823" max="2823" width="4.33203125" customWidth="1"/>
    <col min="2824" max="2824" width="3.83203125" customWidth="1"/>
    <col min="2825" max="2825" width="3.5" customWidth="1"/>
    <col min="2826" max="2826" width="6.1640625" customWidth="1"/>
    <col min="2827" max="2827" width="3.6640625" customWidth="1"/>
    <col min="2828" max="2828" width="3.5" customWidth="1"/>
    <col min="2829" max="2830" width="5" customWidth="1"/>
    <col min="2831" max="2831" width="0" hidden="1" customWidth="1"/>
    <col min="2832" max="2832" width="5.83203125" customWidth="1"/>
    <col min="2833" max="2833" width="6" customWidth="1"/>
    <col min="2834" max="2834" width="5.33203125" customWidth="1"/>
    <col min="3073" max="3073" width="20.5" customWidth="1"/>
    <col min="3074" max="3075" width="4" customWidth="1"/>
    <col min="3076" max="3076" width="4.1640625" customWidth="1"/>
    <col min="3077" max="3077" width="4.5" customWidth="1"/>
    <col min="3078" max="3078" width="3.6640625" customWidth="1"/>
    <col min="3079" max="3079" width="4.33203125" customWidth="1"/>
    <col min="3080" max="3080" width="3.83203125" customWidth="1"/>
    <col min="3081" max="3081" width="3.5" customWidth="1"/>
    <col min="3082" max="3082" width="6.1640625" customWidth="1"/>
    <col min="3083" max="3083" width="3.6640625" customWidth="1"/>
    <col min="3084" max="3084" width="3.5" customWidth="1"/>
    <col min="3085" max="3086" width="5" customWidth="1"/>
    <col min="3087" max="3087" width="0" hidden="1" customWidth="1"/>
    <col min="3088" max="3088" width="5.83203125" customWidth="1"/>
    <col min="3089" max="3089" width="6" customWidth="1"/>
    <col min="3090" max="3090" width="5.33203125" customWidth="1"/>
    <col min="3329" max="3329" width="20.5" customWidth="1"/>
    <col min="3330" max="3331" width="4" customWidth="1"/>
    <col min="3332" max="3332" width="4.1640625" customWidth="1"/>
    <col min="3333" max="3333" width="4.5" customWidth="1"/>
    <col min="3334" max="3334" width="3.6640625" customWidth="1"/>
    <col min="3335" max="3335" width="4.33203125" customWidth="1"/>
    <col min="3336" max="3336" width="3.83203125" customWidth="1"/>
    <col min="3337" max="3337" width="3.5" customWidth="1"/>
    <col min="3338" max="3338" width="6.1640625" customWidth="1"/>
    <col min="3339" max="3339" width="3.6640625" customWidth="1"/>
    <col min="3340" max="3340" width="3.5" customWidth="1"/>
    <col min="3341" max="3342" width="5" customWidth="1"/>
    <col min="3343" max="3343" width="0" hidden="1" customWidth="1"/>
    <col min="3344" max="3344" width="5.83203125" customWidth="1"/>
    <col min="3345" max="3345" width="6" customWidth="1"/>
    <col min="3346" max="3346" width="5.33203125" customWidth="1"/>
    <col min="3585" max="3585" width="20.5" customWidth="1"/>
    <col min="3586" max="3587" width="4" customWidth="1"/>
    <col min="3588" max="3588" width="4.1640625" customWidth="1"/>
    <col min="3589" max="3589" width="4.5" customWidth="1"/>
    <col min="3590" max="3590" width="3.6640625" customWidth="1"/>
    <col min="3591" max="3591" width="4.33203125" customWidth="1"/>
    <col min="3592" max="3592" width="3.83203125" customWidth="1"/>
    <col min="3593" max="3593" width="3.5" customWidth="1"/>
    <col min="3594" max="3594" width="6.1640625" customWidth="1"/>
    <col min="3595" max="3595" width="3.6640625" customWidth="1"/>
    <col min="3596" max="3596" width="3.5" customWidth="1"/>
    <col min="3597" max="3598" width="5" customWidth="1"/>
    <col min="3599" max="3599" width="0" hidden="1" customWidth="1"/>
    <col min="3600" max="3600" width="5.83203125" customWidth="1"/>
    <col min="3601" max="3601" width="6" customWidth="1"/>
    <col min="3602" max="3602" width="5.33203125" customWidth="1"/>
    <col min="3841" max="3841" width="20.5" customWidth="1"/>
    <col min="3842" max="3843" width="4" customWidth="1"/>
    <col min="3844" max="3844" width="4.1640625" customWidth="1"/>
    <col min="3845" max="3845" width="4.5" customWidth="1"/>
    <col min="3846" max="3846" width="3.6640625" customWidth="1"/>
    <col min="3847" max="3847" width="4.33203125" customWidth="1"/>
    <col min="3848" max="3848" width="3.83203125" customWidth="1"/>
    <col min="3849" max="3849" width="3.5" customWidth="1"/>
    <col min="3850" max="3850" width="6.1640625" customWidth="1"/>
    <col min="3851" max="3851" width="3.6640625" customWidth="1"/>
    <col min="3852" max="3852" width="3.5" customWidth="1"/>
    <col min="3853" max="3854" width="5" customWidth="1"/>
    <col min="3855" max="3855" width="0" hidden="1" customWidth="1"/>
    <col min="3856" max="3856" width="5.83203125" customWidth="1"/>
    <col min="3857" max="3857" width="6" customWidth="1"/>
    <col min="3858" max="3858" width="5.33203125" customWidth="1"/>
    <col min="4097" max="4097" width="20.5" customWidth="1"/>
    <col min="4098" max="4099" width="4" customWidth="1"/>
    <col min="4100" max="4100" width="4.1640625" customWidth="1"/>
    <col min="4101" max="4101" width="4.5" customWidth="1"/>
    <col min="4102" max="4102" width="3.6640625" customWidth="1"/>
    <col min="4103" max="4103" width="4.33203125" customWidth="1"/>
    <col min="4104" max="4104" width="3.83203125" customWidth="1"/>
    <col min="4105" max="4105" width="3.5" customWidth="1"/>
    <col min="4106" max="4106" width="6.1640625" customWidth="1"/>
    <col min="4107" max="4107" width="3.6640625" customWidth="1"/>
    <col min="4108" max="4108" width="3.5" customWidth="1"/>
    <col min="4109" max="4110" width="5" customWidth="1"/>
    <col min="4111" max="4111" width="0" hidden="1" customWidth="1"/>
    <col min="4112" max="4112" width="5.83203125" customWidth="1"/>
    <col min="4113" max="4113" width="6" customWidth="1"/>
    <col min="4114" max="4114" width="5.33203125" customWidth="1"/>
    <col min="4353" max="4353" width="20.5" customWidth="1"/>
    <col min="4354" max="4355" width="4" customWidth="1"/>
    <col min="4356" max="4356" width="4.1640625" customWidth="1"/>
    <col min="4357" max="4357" width="4.5" customWidth="1"/>
    <col min="4358" max="4358" width="3.6640625" customWidth="1"/>
    <col min="4359" max="4359" width="4.33203125" customWidth="1"/>
    <col min="4360" max="4360" width="3.83203125" customWidth="1"/>
    <col min="4361" max="4361" width="3.5" customWidth="1"/>
    <col min="4362" max="4362" width="6.1640625" customWidth="1"/>
    <col min="4363" max="4363" width="3.6640625" customWidth="1"/>
    <col min="4364" max="4364" width="3.5" customWidth="1"/>
    <col min="4365" max="4366" width="5" customWidth="1"/>
    <col min="4367" max="4367" width="0" hidden="1" customWidth="1"/>
    <col min="4368" max="4368" width="5.83203125" customWidth="1"/>
    <col min="4369" max="4369" width="6" customWidth="1"/>
    <col min="4370" max="4370" width="5.33203125" customWidth="1"/>
    <col min="4609" max="4609" width="20.5" customWidth="1"/>
    <col min="4610" max="4611" width="4" customWidth="1"/>
    <col min="4612" max="4612" width="4.1640625" customWidth="1"/>
    <col min="4613" max="4613" width="4.5" customWidth="1"/>
    <col min="4614" max="4614" width="3.6640625" customWidth="1"/>
    <col min="4615" max="4615" width="4.33203125" customWidth="1"/>
    <col min="4616" max="4616" width="3.83203125" customWidth="1"/>
    <col min="4617" max="4617" width="3.5" customWidth="1"/>
    <col min="4618" max="4618" width="6.1640625" customWidth="1"/>
    <col min="4619" max="4619" width="3.6640625" customWidth="1"/>
    <col min="4620" max="4620" width="3.5" customWidth="1"/>
    <col min="4621" max="4622" width="5" customWidth="1"/>
    <col min="4623" max="4623" width="0" hidden="1" customWidth="1"/>
    <col min="4624" max="4624" width="5.83203125" customWidth="1"/>
    <col min="4625" max="4625" width="6" customWidth="1"/>
    <col min="4626" max="4626" width="5.33203125" customWidth="1"/>
    <col min="4865" max="4865" width="20.5" customWidth="1"/>
    <col min="4866" max="4867" width="4" customWidth="1"/>
    <col min="4868" max="4868" width="4.1640625" customWidth="1"/>
    <col min="4869" max="4869" width="4.5" customWidth="1"/>
    <col min="4870" max="4870" width="3.6640625" customWidth="1"/>
    <col min="4871" max="4871" width="4.33203125" customWidth="1"/>
    <col min="4872" max="4872" width="3.83203125" customWidth="1"/>
    <col min="4873" max="4873" width="3.5" customWidth="1"/>
    <col min="4874" max="4874" width="6.1640625" customWidth="1"/>
    <col min="4875" max="4875" width="3.6640625" customWidth="1"/>
    <col min="4876" max="4876" width="3.5" customWidth="1"/>
    <col min="4877" max="4878" width="5" customWidth="1"/>
    <col min="4879" max="4879" width="0" hidden="1" customWidth="1"/>
    <col min="4880" max="4880" width="5.83203125" customWidth="1"/>
    <col min="4881" max="4881" width="6" customWidth="1"/>
    <col min="4882" max="4882" width="5.33203125" customWidth="1"/>
    <col min="5121" max="5121" width="20.5" customWidth="1"/>
    <col min="5122" max="5123" width="4" customWidth="1"/>
    <col min="5124" max="5124" width="4.1640625" customWidth="1"/>
    <col min="5125" max="5125" width="4.5" customWidth="1"/>
    <col min="5126" max="5126" width="3.6640625" customWidth="1"/>
    <col min="5127" max="5127" width="4.33203125" customWidth="1"/>
    <col min="5128" max="5128" width="3.83203125" customWidth="1"/>
    <col min="5129" max="5129" width="3.5" customWidth="1"/>
    <col min="5130" max="5130" width="6.1640625" customWidth="1"/>
    <col min="5131" max="5131" width="3.6640625" customWidth="1"/>
    <col min="5132" max="5132" width="3.5" customWidth="1"/>
    <col min="5133" max="5134" width="5" customWidth="1"/>
    <col min="5135" max="5135" width="0" hidden="1" customWidth="1"/>
    <col min="5136" max="5136" width="5.83203125" customWidth="1"/>
    <col min="5137" max="5137" width="6" customWidth="1"/>
    <col min="5138" max="5138" width="5.33203125" customWidth="1"/>
    <col min="5377" max="5377" width="20.5" customWidth="1"/>
    <col min="5378" max="5379" width="4" customWidth="1"/>
    <col min="5380" max="5380" width="4.1640625" customWidth="1"/>
    <col min="5381" max="5381" width="4.5" customWidth="1"/>
    <col min="5382" max="5382" width="3.6640625" customWidth="1"/>
    <col min="5383" max="5383" width="4.33203125" customWidth="1"/>
    <col min="5384" max="5384" width="3.83203125" customWidth="1"/>
    <col min="5385" max="5385" width="3.5" customWidth="1"/>
    <col min="5386" max="5386" width="6.1640625" customWidth="1"/>
    <col min="5387" max="5387" width="3.6640625" customWidth="1"/>
    <col min="5388" max="5388" width="3.5" customWidth="1"/>
    <col min="5389" max="5390" width="5" customWidth="1"/>
    <col min="5391" max="5391" width="0" hidden="1" customWidth="1"/>
    <col min="5392" max="5392" width="5.83203125" customWidth="1"/>
    <col min="5393" max="5393" width="6" customWidth="1"/>
    <col min="5394" max="5394" width="5.33203125" customWidth="1"/>
    <col min="5633" max="5633" width="20.5" customWidth="1"/>
    <col min="5634" max="5635" width="4" customWidth="1"/>
    <col min="5636" max="5636" width="4.1640625" customWidth="1"/>
    <col min="5637" max="5637" width="4.5" customWidth="1"/>
    <col min="5638" max="5638" width="3.6640625" customWidth="1"/>
    <col min="5639" max="5639" width="4.33203125" customWidth="1"/>
    <col min="5640" max="5640" width="3.83203125" customWidth="1"/>
    <col min="5641" max="5641" width="3.5" customWidth="1"/>
    <col min="5642" max="5642" width="6.1640625" customWidth="1"/>
    <col min="5643" max="5643" width="3.6640625" customWidth="1"/>
    <col min="5644" max="5644" width="3.5" customWidth="1"/>
    <col min="5645" max="5646" width="5" customWidth="1"/>
    <col min="5647" max="5647" width="0" hidden="1" customWidth="1"/>
    <col min="5648" max="5648" width="5.83203125" customWidth="1"/>
    <col min="5649" max="5649" width="6" customWidth="1"/>
    <col min="5650" max="5650" width="5.33203125" customWidth="1"/>
    <col min="5889" max="5889" width="20.5" customWidth="1"/>
    <col min="5890" max="5891" width="4" customWidth="1"/>
    <col min="5892" max="5892" width="4.1640625" customWidth="1"/>
    <col min="5893" max="5893" width="4.5" customWidth="1"/>
    <col min="5894" max="5894" width="3.6640625" customWidth="1"/>
    <col min="5895" max="5895" width="4.33203125" customWidth="1"/>
    <col min="5896" max="5896" width="3.83203125" customWidth="1"/>
    <col min="5897" max="5897" width="3.5" customWidth="1"/>
    <col min="5898" max="5898" width="6.1640625" customWidth="1"/>
    <col min="5899" max="5899" width="3.6640625" customWidth="1"/>
    <col min="5900" max="5900" width="3.5" customWidth="1"/>
    <col min="5901" max="5902" width="5" customWidth="1"/>
    <col min="5903" max="5903" width="0" hidden="1" customWidth="1"/>
    <col min="5904" max="5904" width="5.83203125" customWidth="1"/>
    <col min="5905" max="5905" width="6" customWidth="1"/>
    <col min="5906" max="5906" width="5.33203125" customWidth="1"/>
    <col min="6145" max="6145" width="20.5" customWidth="1"/>
    <col min="6146" max="6147" width="4" customWidth="1"/>
    <col min="6148" max="6148" width="4.1640625" customWidth="1"/>
    <col min="6149" max="6149" width="4.5" customWidth="1"/>
    <col min="6150" max="6150" width="3.6640625" customWidth="1"/>
    <col min="6151" max="6151" width="4.33203125" customWidth="1"/>
    <col min="6152" max="6152" width="3.83203125" customWidth="1"/>
    <col min="6153" max="6153" width="3.5" customWidth="1"/>
    <col min="6154" max="6154" width="6.1640625" customWidth="1"/>
    <col min="6155" max="6155" width="3.6640625" customWidth="1"/>
    <col min="6156" max="6156" width="3.5" customWidth="1"/>
    <col min="6157" max="6158" width="5" customWidth="1"/>
    <col min="6159" max="6159" width="0" hidden="1" customWidth="1"/>
    <col min="6160" max="6160" width="5.83203125" customWidth="1"/>
    <col min="6161" max="6161" width="6" customWidth="1"/>
    <col min="6162" max="6162" width="5.33203125" customWidth="1"/>
    <col min="6401" max="6401" width="20.5" customWidth="1"/>
    <col min="6402" max="6403" width="4" customWidth="1"/>
    <col min="6404" max="6404" width="4.1640625" customWidth="1"/>
    <col min="6405" max="6405" width="4.5" customWidth="1"/>
    <col min="6406" max="6406" width="3.6640625" customWidth="1"/>
    <col min="6407" max="6407" width="4.33203125" customWidth="1"/>
    <col min="6408" max="6408" width="3.83203125" customWidth="1"/>
    <col min="6409" max="6409" width="3.5" customWidth="1"/>
    <col min="6410" max="6410" width="6.1640625" customWidth="1"/>
    <col min="6411" max="6411" width="3.6640625" customWidth="1"/>
    <col min="6412" max="6412" width="3.5" customWidth="1"/>
    <col min="6413" max="6414" width="5" customWidth="1"/>
    <col min="6415" max="6415" width="0" hidden="1" customWidth="1"/>
    <col min="6416" max="6416" width="5.83203125" customWidth="1"/>
    <col min="6417" max="6417" width="6" customWidth="1"/>
    <col min="6418" max="6418" width="5.33203125" customWidth="1"/>
    <col min="6657" max="6657" width="20.5" customWidth="1"/>
    <col min="6658" max="6659" width="4" customWidth="1"/>
    <col min="6660" max="6660" width="4.1640625" customWidth="1"/>
    <col min="6661" max="6661" width="4.5" customWidth="1"/>
    <col min="6662" max="6662" width="3.6640625" customWidth="1"/>
    <col min="6663" max="6663" width="4.33203125" customWidth="1"/>
    <col min="6664" max="6664" width="3.83203125" customWidth="1"/>
    <col min="6665" max="6665" width="3.5" customWidth="1"/>
    <col min="6666" max="6666" width="6.1640625" customWidth="1"/>
    <col min="6667" max="6667" width="3.6640625" customWidth="1"/>
    <col min="6668" max="6668" width="3.5" customWidth="1"/>
    <col min="6669" max="6670" width="5" customWidth="1"/>
    <col min="6671" max="6671" width="0" hidden="1" customWidth="1"/>
    <col min="6672" max="6672" width="5.83203125" customWidth="1"/>
    <col min="6673" max="6673" width="6" customWidth="1"/>
    <col min="6674" max="6674" width="5.33203125" customWidth="1"/>
    <col min="6913" max="6913" width="20.5" customWidth="1"/>
    <col min="6914" max="6915" width="4" customWidth="1"/>
    <col min="6916" max="6916" width="4.1640625" customWidth="1"/>
    <col min="6917" max="6917" width="4.5" customWidth="1"/>
    <col min="6918" max="6918" width="3.6640625" customWidth="1"/>
    <col min="6919" max="6919" width="4.33203125" customWidth="1"/>
    <col min="6920" max="6920" width="3.83203125" customWidth="1"/>
    <col min="6921" max="6921" width="3.5" customWidth="1"/>
    <col min="6922" max="6922" width="6.1640625" customWidth="1"/>
    <col min="6923" max="6923" width="3.6640625" customWidth="1"/>
    <col min="6924" max="6924" width="3.5" customWidth="1"/>
    <col min="6925" max="6926" width="5" customWidth="1"/>
    <col min="6927" max="6927" width="0" hidden="1" customWidth="1"/>
    <col min="6928" max="6928" width="5.83203125" customWidth="1"/>
    <col min="6929" max="6929" width="6" customWidth="1"/>
    <col min="6930" max="6930" width="5.33203125" customWidth="1"/>
    <col min="7169" max="7169" width="20.5" customWidth="1"/>
    <col min="7170" max="7171" width="4" customWidth="1"/>
    <col min="7172" max="7172" width="4.1640625" customWidth="1"/>
    <col min="7173" max="7173" width="4.5" customWidth="1"/>
    <col min="7174" max="7174" width="3.6640625" customWidth="1"/>
    <col min="7175" max="7175" width="4.33203125" customWidth="1"/>
    <col min="7176" max="7176" width="3.83203125" customWidth="1"/>
    <col min="7177" max="7177" width="3.5" customWidth="1"/>
    <col min="7178" max="7178" width="6.1640625" customWidth="1"/>
    <col min="7179" max="7179" width="3.6640625" customWidth="1"/>
    <col min="7180" max="7180" width="3.5" customWidth="1"/>
    <col min="7181" max="7182" width="5" customWidth="1"/>
    <col min="7183" max="7183" width="0" hidden="1" customWidth="1"/>
    <col min="7184" max="7184" width="5.83203125" customWidth="1"/>
    <col min="7185" max="7185" width="6" customWidth="1"/>
    <col min="7186" max="7186" width="5.33203125" customWidth="1"/>
    <col min="7425" max="7425" width="20.5" customWidth="1"/>
    <col min="7426" max="7427" width="4" customWidth="1"/>
    <col min="7428" max="7428" width="4.1640625" customWidth="1"/>
    <col min="7429" max="7429" width="4.5" customWidth="1"/>
    <col min="7430" max="7430" width="3.6640625" customWidth="1"/>
    <col min="7431" max="7431" width="4.33203125" customWidth="1"/>
    <col min="7432" max="7432" width="3.83203125" customWidth="1"/>
    <col min="7433" max="7433" width="3.5" customWidth="1"/>
    <col min="7434" max="7434" width="6.1640625" customWidth="1"/>
    <col min="7435" max="7435" width="3.6640625" customWidth="1"/>
    <col min="7436" max="7436" width="3.5" customWidth="1"/>
    <col min="7437" max="7438" width="5" customWidth="1"/>
    <col min="7439" max="7439" width="0" hidden="1" customWidth="1"/>
    <col min="7440" max="7440" width="5.83203125" customWidth="1"/>
    <col min="7441" max="7441" width="6" customWidth="1"/>
    <col min="7442" max="7442" width="5.33203125" customWidth="1"/>
    <col min="7681" max="7681" width="20.5" customWidth="1"/>
    <col min="7682" max="7683" width="4" customWidth="1"/>
    <col min="7684" max="7684" width="4.1640625" customWidth="1"/>
    <col min="7685" max="7685" width="4.5" customWidth="1"/>
    <col min="7686" max="7686" width="3.6640625" customWidth="1"/>
    <col min="7687" max="7687" width="4.33203125" customWidth="1"/>
    <col min="7688" max="7688" width="3.83203125" customWidth="1"/>
    <col min="7689" max="7689" width="3.5" customWidth="1"/>
    <col min="7690" max="7690" width="6.1640625" customWidth="1"/>
    <col min="7691" max="7691" width="3.6640625" customWidth="1"/>
    <col min="7692" max="7692" width="3.5" customWidth="1"/>
    <col min="7693" max="7694" width="5" customWidth="1"/>
    <col min="7695" max="7695" width="0" hidden="1" customWidth="1"/>
    <col min="7696" max="7696" width="5.83203125" customWidth="1"/>
    <col min="7697" max="7697" width="6" customWidth="1"/>
    <col min="7698" max="7698" width="5.33203125" customWidth="1"/>
    <col min="7937" max="7937" width="20.5" customWidth="1"/>
    <col min="7938" max="7939" width="4" customWidth="1"/>
    <col min="7940" max="7940" width="4.1640625" customWidth="1"/>
    <col min="7941" max="7941" width="4.5" customWidth="1"/>
    <col min="7942" max="7942" width="3.6640625" customWidth="1"/>
    <col min="7943" max="7943" width="4.33203125" customWidth="1"/>
    <col min="7944" max="7944" width="3.83203125" customWidth="1"/>
    <col min="7945" max="7945" width="3.5" customWidth="1"/>
    <col min="7946" max="7946" width="6.1640625" customWidth="1"/>
    <col min="7947" max="7947" width="3.6640625" customWidth="1"/>
    <col min="7948" max="7948" width="3.5" customWidth="1"/>
    <col min="7949" max="7950" width="5" customWidth="1"/>
    <col min="7951" max="7951" width="0" hidden="1" customWidth="1"/>
    <col min="7952" max="7952" width="5.83203125" customWidth="1"/>
    <col min="7953" max="7953" width="6" customWidth="1"/>
    <col min="7954" max="7954" width="5.33203125" customWidth="1"/>
    <col min="8193" max="8193" width="20.5" customWidth="1"/>
    <col min="8194" max="8195" width="4" customWidth="1"/>
    <col min="8196" max="8196" width="4.1640625" customWidth="1"/>
    <col min="8197" max="8197" width="4.5" customWidth="1"/>
    <col min="8198" max="8198" width="3.6640625" customWidth="1"/>
    <col min="8199" max="8199" width="4.33203125" customWidth="1"/>
    <col min="8200" max="8200" width="3.83203125" customWidth="1"/>
    <col min="8201" max="8201" width="3.5" customWidth="1"/>
    <col min="8202" max="8202" width="6.1640625" customWidth="1"/>
    <col min="8203" max="8203" width="3.6640625" customWidth="1"/>
    <col min="8204" max="8204" width="3.5" customWidth="1"/>
    <col min="8205" max="8206" width="5" customWidth="1"/>
    <col min="8207" max="8207" width="0" hidden="1" customWidth="1"/>
    <col min="8208" max="8208" width="5.83203125" customWidth="1"/>
    <col min="8209" max="8209" width="6" customWidth="1"/>
    <col min="8210" max="8210" width="5.33203125" customWidth="1"/>
    <col min="8449" max="8449" width="20.5" customWidth="1"/>
    <col min="8450" max="8451" width="4" customWidth="1"/>
    <col min="8452" max="8452" width="4.1640625" customWidth="1"/>
    <col min="8453" max="8453" width="4.5" customWidth="1"/>
    <col min="8454" max="8454" width="3.6640625" customWidth="1"/>
    <col min="8455" max="8455" width="4.33203125" customWidth="1"/>
    <col min="8456" max="8456" width="3.83203125" customWidth="1"/>
    <col min="8457" max="8457" width="3.5" customWidth="1"/>
    <col min="8458" max="8458" width="6.1640625" customWidth="1"/>
    <col min="8459" max="8459" width="3.6640625" customWidth="1"/>
    <col min="8460" max="8460" width="3.5" customWidth="1"/>
    <col min="8461" max="8462" width="5" customWidth="1"/>
    <col min="8463" max="8463" width="0" hidden="1" customWidth="1"/>
    <col min="8464" max="8464" width="5.83203125" customWidth="1"/>
    <col min="8465" max="8465" width="6" customWidth="1"/>
    <col min="8466" max="8466" width="5.33203125" customWidth="1"/>
    <col min="8705" max="8705" width="20.5" customWidth="1"/>
    <col min="8706" max="8707" width="4" customWidth="1"/>
    <col min="8708" max="8708" width="4.1640625" customWidth="1"/>
    <col min="8709" max="8709" width="4.5" customWidth="1"/>
    <col min="8710" max="8710" width="3.6640625" customWidth="1"/>
    <col min="8711" max="8711" width="4.33203125" customWidth="1"/>
    <col min="8712" max="8712" width="3.83203125" customWidth="1"/>
    <col min="8713" max="8713" width="3.5" customWidth="1"/>
    <col min="8714" max="8714" width="6.1640625" customWidth="1"/>
    <col min="8715" max="8715" width="3.6640625" customWidth="1"/>
    <col min="8716" max="8716" width="3.5" customWidth="1"/>
    <col min="8717" max="8718" width="5" customWidth="1"/>
    <col min="8719" max="8719" width="0" hidden="1" customWidth="1"/>
    <col min="8720" max="8720" width="5.83203125" customWidth="1"/>
    <col min="8721" max="8721" width="6" customWidth="1"/>
    <col min="8722" max="8722" width="5.33203125" customWidth="1"/>
    <col min="8961" max="8961" width="20.5" customWidth="1"/>
    <col min="8962" max="8963" width="4" customWidth="1"/>
    <col min="8964" max="8964" width="4.1640625" customWidth="1"/>
    <col min="8965" max="8965" width="4.5" customWidth="1"/>
    <col min="8966" max="8966" width="3.6640625" customWidth="1"/>
    <col min="8967" max="8967" width="4.33203125" customWidth="1"/>
    <col min="8968" max="8968" width="3.83203125" customWidth="1"/>
    <col min="8969" max="8969" width="3.5" customWidth="1"/>
    <col min="8970" max="8970" width="6.1640625" customWidth="1"/>
    <col min="8971" max="8971" width="3.6640625" customWidth="1"/>
    <col min="8972" max="8972" width="3.5" customWidth="1"/>
    <col min="8973" max="8974" width="5" customWidth="1"/>
    <col min="8975" max="8975" width="0" hidden="1" customWidth="1"/>
    <col min="8976" max="8976" width="5.83203125" customWidth="1"/>
    <col min="8977" max="8977" width="6" customWidth="1"/>
    <col min="8978" max="8978" width="5.33203125" customWidth="1"/>
    <col min="9217" max="9217" width="20.5" customWidth="1"/>
    <col min="9218" max="9219" width="4" customWidth="1"/>
    <col min="9220" max="9220" width="4.1640625" customWidth="1"/>
    <col min="9221" max="9221" width="4.5" customWidth="1"/>
    <col min="9222" max="9222" width="3.6640625" customWidth="1"/>
    <col min="9223" max="9223" width="4.33203125" customWidth="1"/>
    <col min="9224" max="9224" width="3.83203125" customWidth="1"/>
    <col min="9225" max="9225" width="3.5" customWidth="1"/>
    <col min="9226" max="9226" width="6.1640625" customWidth="1"/>
    <col min="9227" max="9227" width="3.6640625" customWidth="1"/>
    <col min="9228" max="9228" width="3.5" customWidth="1"/>
    <col min="9229" max="9230" width="5" customWidth="1"/>
    <col min="9231" max="9231" width="0" hidden="1" customWidth="1"/>
    <col min="9232" max="9232" width="5.83203125" customWidth="1"/>
    <col min="9233" max="9233" width="6" customWidth="1"/>
    <col min="9234" max="9234" width="5.33203125" customWidth="1"/>
    <col min="9473" max="9473" width="20.5" customWidth="1"/>
    <col min="9474" max="9475" width="4" customWidth="1"/>
    <col min="9476" max="9476" width="4.1640625" customWidth="1"/>
    <col min="9477" max="9477" width="4.5" customWidth="1"/>
    <col min="9478" max="9478" width="3.6640625" customWidth="1"/>
    <col min="9479" max="9479" width="4.33203125" customWidth="1"/>
    <col min="9480" max="9480" width="3.83203125" customWidth="1"/>
    <col min="9481" max="9481" width="3.5" customWidth="1"/>
    <col min="9482" max="9482" width="6.1640625" customWidth="1"/>
    <col min="9483" max="9483" width="3.6640625" customWidth="1"/>
    <col min="9484" max="9484" width="3.5" customWidth="1"/>
    <col min="9485" max="9486" width="5" customWidth="1"/>
    <col min="9487" max="9487" width="0" hidden="1" customWidth="1"/>
    <col min="9488" max="9488" width="5.83203125" customWidth="1"/>
    <col min="9489" max="9489" width="6" customWidth="1"/>
    <col min="9490" max="9490" width="5.33203125" customWidth="1"/>
    <col min="9729" max="9729" width="20.5" customWidth="1"/>
    <col min="9730" max="9731" width="4" customWidth="1"/>
    <col min="9732" max="9732" width="4.1640625" customWidth="1"/>
    <col min="9733" max="9733" width="4.5" customWidth="1"/>
    <col min="9734" max="9734" width="3.6640625" customWidth="1"/>
    <col min="9735" max="9735" width="4.33203125" customWidth="1"/>
    <col min="9736" max="9736" width="3.83203125" customWidth="1"/>
    <col min="9737" max="9737" width="3.5" customWidth="1"/>
    <col min="9738" max="9738" width="6.1640625" customWidth="1"/>
    <col min="9739" max="9739" width="3.6640625" customWidth="1"/>
    <col min="9740" max="9740" width="3.5" customWidth="1"/>
    <col min="9741" max="9742" width="5" customWidth="1"/>
    <col min="9743" max="9743" width="0" hidden="1" customWidth="1"/>
    <col min="9744" max="9744" width="5.83203125" customWidth="1"/>
    <col min="9745" max="9745" width="6" customWidth="1"/>
    <col min="9746" max="9746" width="5.33203125" customWidth="1"/>
    <col min="9985" max="9985" width="20.5" customWidth="1"/>
    <col min="9986" max="9987" width="4" customWidth="1"/>
    <col min="9988" max="9988" width="4.1640625" customWidth="1"/>
    <col min="9989" max="9989" width="4.5" customWidth="1"/>
    <col min="9990" max="9990" width="3.6640625" customWidth="1"/>
    <col min="9991" max="9991" width="4.33203125" customWidth="1"/>
    <col min="9992" max="9992" width="3.83203125" customWidth="1"/>
    <col min="9993" max="9993" width="3.5" customWidth="1"/>
    <col min="9994" max="9994" width="6.1640625" customWidth="1"/>
    <col min="9995" max="9995" width="3.6640625" customWidth="1"/>
    <col min="9996" max="9996" width="3.5" customWidth="1"/>
    <col min="9997" max="9998" width="5" customWidth="1"/>
    <col min="9999" max="9999" width="0" hidden="1" customWidth="1"/>
    <col min="10000" max="10000" width="5.83203125" customWidth="1"/>
    <col min="10001" max="10001" width="6" customWidth="1"/>
    <col min="10002" max="10002" width="5.33203125" customWidth="1"/>
    <col min="10241" max="10241" width="20.5" customWidth="1"/>
    <col min="10242" max="10243" width="4" customWidth="1"/>
    <col min="10244" max="10244" width="4.1640625" customWidth="1"/>
    <col min="10245" max="10245" width="4.5" customWidth="1"/>
    <col min="10246" max="10246" width="3.6640625" customWidth="1"/>
    <col min="10247" max="10247" width="4.33203125" customWidth="1"/>
    <col min="10248" max="10248" width="3.83203125" customWidth="1"/>
    <col min="10249" max="10249" width="3.5" customWidth="1"/>
    <col min="10250" max="10250" width="6.1640625" customWidth="1"/>
    <col min="10251" max="10251" width="3.6640625" customWidth="1"/>
    <col min="10252" max="10252" width="3.5" customWidth="1"/>
    <col min="10253" max="10254" width="5" customWidth="1"/>
    <col min="10255" max="10255" width="0" hidden="1" customWidth="1"/>
    <col min="10256" max="10256" width="5.83203125" customWidth="1"/>
    <col min="10257" max="10257" width="6" customWidth="1"/>
    <col min="10258" max="10258" width="5.33203125" customWidth="1"/>
    <col min="10497" max="10497" width="20.5" customWidth="1"/>
    <col min="10498" max="10499" width="4" customWidth="1"/>
    <col min="10500" max="10500" width="4.1640625" customWidth="1"/>
    <col min="10501" max="10501" width="4.5" customWidth="1"/>
    <col min="10502" max="10502" width="3.6640625" customWidth="1"/>
    <col min="10503" max="10503" width="4.33203125" customWidth="1"/>
    <col min="10504" max="10504" width="3.83203125" customWidth="1"/>
    <col min="10505" max="10505" width="3.5" customWidth="1"/>
    <col min="10506" max="10506" width="6.1640625" customWidth="1"/>
    <col min="10507" max="10507" width="3.6640625" customWidth="1"/>
    <col min="10508" max="10508" width="3.5" customWidth="1"/>
    <col min="10509" max="10510" width="5" customWidth="1"/>
    <col min="10511" max="10511" width="0" hidden="1" customWidth="1"/>
    <col min="10512" max="10512" width="5.83203125" customWidth="1"/>
    <col min="10513" max="10513" width="6" customWidth="1"/>
    <col min="10514" max="10514" width="5.33203125" customWidth="1"/>
    <col min="10753" max="10753" width="20.5" customWidth="1"/>
    <col min="10754" max="10755" width="4" customWidth="1"/>
    <col min="10756" max="10756" width="4.1640625" customWidth="1"/>
    <col min="10757" max="10757" width="4.5" customWidth="1"/>
    <col min="10758" max="10758" width="3.6640625" customWidth="1"/>
    <col min="10759" max="10759" width="4.33203125" customWidth="1"/>
    <col min="10760" max="10760" width="3.83203125" customWidth="1"/>
    <col min="10761" max="10761" width="3.5" customWidth="1"/>
    <col min="10762" max="10762" width="6.1640625" customWidth="1"/>
    <col min="10763" max="10763" width="3.6640625" customWidth="1"/>
    <col min="10764" max="10764" width="3.5" customWidth="1"/>
    <col min="10765" max="10766" width="5" customWidth="1"/>
    <col min="10767" max="10767" width="0" hidden="1" customWidth="1"/>
    <col min="10768" max="10768" width="5.83203125" customWidth="1"/>
    <col min="10769" max="10769" width="6" customWidth="1"/>
    <col min="10770" max="10770" width="5.33203125" customWidth="1"/>
    <col min="11009" max="11009" width="20.5" customWidth="1"/>
    <col min="11010" max="11011" width="4" customWidth="1"/>
    <col min="11012" max="11012" width="4.1640625" customWidth="1"/>
    <col min="11013" max="11013" width="4.5" customWidth="1"/>
    <col min="11014" max="11014" width="3.6640625" customWidth="1"/>
    <col min="11015" max="11015" width="4.33203125" customWidth="1"/>
    <col min="11016" max="11016" width="3.83203125" customWidth="1"/>
    <col min="11017" max="11017" width="3.5" customWidth="1"/>
    <col min="11018" max="11018" width="6.1640625" customWidth="1"/>
    <col min="11019" max="11019" width="3.6640625" customWidth="1"/>
    <col min="11020" max="11020" width="3.5" customWidth="1"/>
    <col min="11021" max="11022" width="5" customWidth="1"/>
    <col min="11023" max="11023" width="0" hidden="1" customWidth="1"/>
    <col min="11024" max="11024" width="5.83203125" customWidth="1"/>
    <col min="11025" max="11025" width="6" customWidth="1"/>
    <col min="11026" max="11026" width="5.33203125" customWidth="1"/>
    <col min="11265" max="11265" width="20.5" customWidth="1"/>
    <col min="11266" max="11267" width="4" customWidth="1"/>
    <col min="11268" max="11268" width="4.1640625" customWidth="1"/>
    <col min="11269" max="11269" width="4.5" customWidth="1"/>
    <col min="11270" max="11270" width="3.6640625" customWidth="1"/>
    <col min="11271" max="11271" width="4.33203125" customWidth="1"/>
    <col min="11272" max="11272" width="3.83203125" customWidth="1"/>
    <col min="11273" max="11273" width="3.5" customWidth="1"/>
    <col min="11274" max="11274" width="6.1640625" customWidth="1"/>
    <col min="11275" max="11275" width="3.6640625" customWidth="1"/>
    <col min="11276" max="11276" width="3.5" customWidth="1"/>
    <col min="11277" max="11278" width="5" customWidth="1"/>
    <col min="11279" max="11279" width="0" hidden="1" customWidth="1"/>
    <col min="11280" max="11280" width="5.83203125" customWidth="1"/>
    <col min="11281" max="11281" width="6" customWidth="1"/>
    <col min="11282" max="11282" width="5.33203125" customWidth="1"/>
    <col min="11521" max="11521" width="20.5" customWidth="1"/>
    <col min="11522" max="11523" width="4" customWidth="1"/>
    <col min="11524" max="11524" width="4.1640625" customWidth="1"/>
    <col min="11525" max="11525" width="4.5" customWidth="1"/>
    <col min="11526" max="11526" width="3.6640625" customWidth="1"/>
    <col min="11527" max="11527" width="4.33203125" customWidth="1"/>
    <col min="11528" max="11528" width="3.83203125" customWidth="1"/>
    <col min="11529" max="11529" width="3.5" customWidth="1"/>
    <col min="11530" max="11530" width="6.1640625" customWidth="1"/>
    <col min="11531" max="11531" width="3.6640625" customWidth="1"/>
    <col min="11532" max="11532" width="3.5" customWidth="1"/>
    <col min="11533" max="11534" width="5" customWidth="1"/>
    <col min="11535" max="11535" width="0" hidden="1" customWidth="1"/>
    <col min="11536" max="11536" width="5.83203125" customWidth="1"/>
    <col min="11537" max="11537" width="6" customWidth="1"/>
    <col min="11538" max="11538" width="5.33203125" customWidth="1"/>
    <col min="11777" max="11777" width="20.5" customWidth="1"/>
    <col min="11778" max="11779" width="4" customWidth="1"/>
    <col min="11780" max="11780" width="4.1640625" customWidth="1"/>
    <col min="11781" max="11781" width="4.5" customWidth="1"/>
    <col min="11782" max="11782" width="3.6640625" customWidth="1"/>
    <col min="11783" max="11783" width="4.33203125" customWidth="1"/>
    <col min="11784" max="11784" width="3.83203125" customWidth="1"/>
    <col min="11785" max="11785" width="3.5" customWidth="1"/>
    <col min="11786" max="11786" width="6.1640625" customWidth="1"/>
    <col min="11787" max="11787" width="3.6640625" customWidth="1"/>
    <col min="11788" max="11788" width="3.5" customWidth="1"/>
    <col min="11789" max="11790" width="5" customWidth="1"/>
    <col min="11791" max="11791" width="0" hidden="1" customWidth="1"/>
    <col min="11792" max="11792" width="5.83203125" customWidth="1"/>
    <col min="11793" max="11793" width="6" customWidth="1"/>
    <col min="11794" max="11794" width="5.33203125" customWidth="1"/>
    <col min="12033" max="12033" width="20.5" customWidth="1"/>
    <col min="12034" max="12035" width="4" customWidth="1"/>
    <col min="12036" max="12036" width="4.1640625" customWidth="1"/>
    <col min="12037" max="12037" width="4.5" customWidth="1"/>
    <col min="12038" max="12038" width="3.6640625" customWidth="1"/>
    <col min="12039" max="12039" width="4.33203125" customWidth="1"/>
    <col min="12040" max="12040" width="3.83203125" customWidth="1"/>
    <col min="12041" max="12041" width="3.5" customWidth="1"/>
    <col min="12042" max="12042" width="6.1640625" customWidth="1"/>
    <col min="12043" max="12043" width="3.6640625" customWidth="1"/>
    <col min="12044" max="12044" width="3.5" customWidth="1"/>
    <col min="12045" max="12046" width="5" customWidth="1"/>
    <col min="12047" max="12047" width="0" hidden="1" customWidth="1"/>
    <col min="12048" max="12048" width="5.83203125" customWidth="1"/>
    <col min="12049" max="12049" width="6" customWidth="1"/>
    <col min="12050" max="12050" width="5.33203125" customWidth="1"/>
    <col min="12289" max="12289" width="20.5" customWidth="1"/>
    <col min="12290" max="12291" width="4" customWidth="1"/>
    <col min="12292" max="12292" width="4.1640625" customWidth="1"/>
    <col min="12293" max="12293" width="4.5" customWidth="1"/>
    <col min="12294" max="12294" width="3.6640625" customWidth="1"/>
    <col min="12295" max="12295" width="4.33203125" customWidth="1"/>
    <col min="12296" max="12296" width="3.83203125" customWidth="1"/>
    <col min="12297" max="12297" width="3.5" customWidth="1"/>
    <col min="12298" max="12298" width="6.1640625" customWidth="1"/>
    <col min="12299" max="12299" width="3.6640625" customWidth="1"/>
    <col min="12300" max="12300" width="3.5" customWidth="1"/>
    <col min="12301" max="12302" width="5" customWidth="1"/>
    <col min="12303" max="12303" width="0" hidden="1" customWidth="1"/>
    <col min="12304" max="12304" width="5.83203125" customWidth="1"/>
    <col min="12305" max="12305" width="6" customWidth="1"/>
    <col min="12306" max="12306" width="5.33203125" customWidth="1"/>
    <col min="12545" max="12545" width="20.5" customWidth="1"/>
    <col min="12546" max="12547" width="4" customWidth="1"/>
    <col min="12548" max="12548" width="4.1640625" customWidth="1"/>
    <col min="12549" max="12549" width="4.5" customWidth="1"/>
    <col min="12550" max="12550" width="3.6640625" customWidth="1"/>
    <col min="12551" max="12551" width="4.33203125" customWidth="1"/>
    <col min="12552" max="12552" width="3.83203125" customWidth="1"/>
    <col min="12553" max="12553" width="3.5" customWidth="1"/>
    <col min="12554" max="12554" width="6.1640625" customWidth="1"/>
    <col min="12555" max="12555" width="3.6640625" customWidth="1"/>
    <col min="12556" max="12556" width="3.5" customWidth="1"/>
    <col min="12557" max="12558" width="5" customWidth="1"/>
    <col min="12559" max="12559" width="0" hidden="1" customWidth="1"/>
    <col min="12560" max="12560" width="5.83203125" customWidth="1"/>
    <col min="12561" max="12561" width="6" customWidth="1"/>
    <col min="12562" max="12562" width="5.33203125" customWidth="1"/>
    <col min="12801" max="12801" width="20.5" customWidth="1"/>
    <col min="12802" max="12803" width="4" customWidth="1"/>
    <col min="12804" max="12804" width="4.1640625" customWidth="1"/>
    <col min="12805" max="12805" width="4.5" customWidth="1"/>
    <col min="12806" max="12806" width="3.6640625" customWidth="1"/>
    <col min="12807" max="12807" width="4.33203125" customWidth="1"/>
    <col min="12808" max="12808" width="3.83203125" customWidth="1"/>
    <col min="12809" max="12809" width="3.5" customWidth="1"/>
    <col min="12810" max="12810" width="6.1640625" customWidth="1"/>
    <col min="12811" max="12811" width="3.6640625" customWidth="1"/>
    <col min="12812" max="12812" width="3.5" customWidth="1"/>
    <col min="12813" max="12814" width="5" customWidth="1"/>
    <col min="12815" max="12815" width="0" hidden="1" customWidth="1"/>
    <col min="12816" max="12816" width="5.83203125" customWidth="1"/>
    <col min="12817" max="12817" width="6" customWidth="1"/>
    <col min="12818" max="12818" width="5.33203125" customWidth="1"/>
    <col min="13057" max="13057" width="20.5" customWidth="1"/>
    <col min="13058" max="13059" width="4" customWidth="1"/>
    <col min="13060" max="13060" width="4.1640625" customWidth="1"/>
    <col min="13061" max="13061" width="4.5" customWidth="1"/>
    <col min="13062" max="13062" width="3.6640625" customWidth="1"/>
    <col min="13063" max="13063" width="4.33203125" customWidth="1"/>
    <col min="13064" max="13064" width="3.83203125" customWidth="1"/>
    <col min="13065" max="13065" width="3.5" customWidth="1"/>
    <col min="13066" max="13066" width="6.1640625" customWidth="1"/>
    <col min="13067" max="13067" width="3.6640625" customWidth="1"/>
    <col min="13068" max="13068" width="3.5" customWidth="1"/>
    <col min="13069" max="13070" width="5" customWidth="1"/>
    <col min="13071" max="13071" width="0" hidden="1" customWidth="1"/>
    <col min="13072" max="13072" width="5.83203125" customWidth="1"/>
    <col min="13073" max="13073" width="6" customWidth="1"/>
    <col min="13074" max="13074" width="5.33203125" customWidth="1"/>
    <col min="13313" max="13313" width="20.5" customWidth="1"/>
    <col min="13314" max="13315" width="4" customWidth="1"/>
    <col min="13316" max="13316" width="4.1640625" customWidth="1"/>
    <col min="13317" max="13317" width="4.5" customWidth="1"/>
    <col min="13318" max="13318" width="3.6640625" customWidth="1"/>
    <col min="13319" max="13319" width="4.33203125" customWidth="1"/>
    <col min="13320" max="13320" width="3.83203125" customWidth="1"/>
    <col min="13321" max="13321" width="3.5" customWidth="1"/>
    <col min="13322" max="13322" width="6.1640625" customWidth="1"/>
    <col min="13323" max="13323" width="3.6640625" customWidth="1"/>
    <col min="13324" max="13324" width="3.5" customWidth="1"/>
    <col min="13325" max="13326" width="5" customWidth="1"/>
    <col min="13327" max="13327" width="0" hidden="1" customWidth="1"/>
    <col min="13328" max="13328" width="5.83203125" customWidth="1"/>
    <col min="13329" max="13329" width="6" customWidth="1"/>
    <col min="13330" max="13330" width="5.33203125" customWidth="1"/>
    <col min="13569" max="13569" width="20.5" customWidth="1"/>
    <col min="13570" max="13571" width="4" customWidth="1"/>
    <col min="13572" max="13572" width="4.1640625" customWidth="1"/>
    <col min="13573" max="13573" width="4.5" customWidth="1"/>
    <col min="13574" max="13574" width="3.6640625" customWidth="1"/>
    <col min="13575" max="13575" width="4.33203125" customWidth="1"/>
    <col min="13576" max="13576" width="3.83203125" customWidth="1"/>
    <col min="13577" max="13577" width="3.5" customWidth="1"/>
    <col min="13578" max="13578" width="6.1640625" customWidth="1"/>
    <col min="13579" max="13579" width="3.6640625" customWidth="1"/>
    <col min="13580" max="13580" width="3.5" customWidth="1"/>
    <col min="13581" max="13582" width="5" customWidth="1"/>
    <col min="13583" max="13583" width="0" hidden="1" customWidth="1"/>
    <col min="13584" max="13584" width="5.83203125" customWidth="1"/>
    <col min="13585" max="13585" width="6" customWidth="1"/>
    <col min="13586" max="13586" width="5.33203125" customWidth="1"/>
    <col min="13825" max="13825" width="20.5" customWidth="1"/>
    <col min="13826" max="13827" width="4" customWidth="1"/>
    <col min="13828" max="13828" width="4.1640625" customWidth="1"/>
    <col min="13829" max="13829" width="4.5" customWidth="1"/>
    <col min="13830" max="13830" width="3.6640625" customWidth="1"/>
    <col min="13831" max="13831" width="4.33203125" customWidth="1"/>
    <col min="13832" max="13832" width="3.83203125" customWidth="1"/>
    <col min="13833" max="13833" width="3.5" customWidth="1"/>
    <col min="13834" max="13834" width="6.1640625" customWidth="1"/>
    <col min="13835" max="13835" width="3.6640625" customWidth="1"/>
    <col min="13836" max="13836" width="3.5" customWidth="1"/>
    <col min="13837" max="13838" width="5" customWidth="1"/>
    <col min="13839" max="13839" width="0" hidden="1" customWidth="1"/>
    <col min="13840" max="13840" width="5.83203125" customWidth="1"/>
    <col min="13841" max="13841" width="6" customWidth="1"/>
    <col min="13842" max="13842" width="5.33203125" customWidth="1"/>
    <col min="14081" max="14081" width="20.5" customWidth="1"/>
    <col min="14082" max="14083" width="4" customWidth="1"/>
    <col min="14084" max="14084" width="4.1640625" customWidth="1"/>
    <col min="14085" max="14085" width="4.5" customWidth="1"/>
    <col min="14086" max="14086" width="3.6640625" customWidth="1"/>
    <col min="14087" max="14087" width="4.33203125" customWidth="1"/>
    <col min="14088" max="14088" width="3.83203125" customWidth="1"/>
    <col min="14089" max="14089" width="3.5" customWidth="1"/>
    <col min="14090" max="14090" width="6.1640625" customWidth="1"/>
    <col min="14091" max="14091" width="3.6640625" customWidth="1"/>
    <col min="14092" max="14092" width="3.5" customWidth="1"/>
    <col min="14093" max="14094" width="5" customWidth="1"/>
    <col min="14095" max="14095" width="0" hidden="1" customWidth="1"/>
    <col min="14096" max="14096" width="5.83203125" customWidth="1"/>
    <col min="14097" max="14097" width="6" customWidth="1"/>
    <col min="14098" max="14098" width="5.33203125" customWidth="1"/>
    <col min="14337" max="14337" width="20.5" customWidth="1"/>
    <col min="14338" max="14339" width="4" customWidth="1"/>
    <col min="14340" max="14340" width="4.1640625" customWidth="1"/>
    <col min="14341" max="14341" width="4.5" customWidth="1"/>
    <col min="14342" max="14342" width="3.6640625" customWidth="1"/>
    <col min="14343" max="14343" width="4.33203125" customWidth="1"/>
    <col min="14344" max="14344" width="3.83203125" customWidth="1"/>
    <col min="14345" max="14345" width="3.5" customWidth="1"/>
    <col min="14346" max="14346" width="6.1640625" customWidth="1"/>
    <col min="14347" max="14347" width="3.6640625" customWidth="1"/>
    <col min="14348" max="14348" width="3.5" customWidth="1"/>
    <col min="14349" max="14350" width="5" customWidth="1"/>
    <col min="14351" max="14351" width="0" hidden="1" customWidth="1"/>
    <col min="14352" max="14352" width="5.83203125" customWidth="1"/>
    <col min="14353" max="14353" width="6" customWidth="1"/>
    <col min="14354" max="14354" width="5.33203125" customWidth="1"/>
    <col min="14593" max="14593" width="20.5" customWidth="1"/>
    <col min="14594" max="14595" width="4" customWidth="1"/>
    <col min="14596" max="14596" width="4.1640625" customWidth="1"/>
    <col min="14597" max="14597" width="4.5" customWidth="1"/>
    <col min="14598" max="14598" width="3.6640625" customWidth="1"/>
    <col min="14599" max="14599" width="4.33203125" customWidth="1"/>
    <col min="14600" max="14600" width="3.83203125" customWidth="1"/>
    <col min="14601" max="14601" width="3.5" customWidth="1"/>
    <col min="14602" max="14602" width="6.1640625" customWidth="1"/>
    <col min="14603" max="14603" width="3.6640625" customWidth="1"/>
    <col min="14604" max="14604" width="3.5" customWidth="1"/>
    <col min="14605" max="14606" width="5" customWidth="1"/>
    <col min="14607" max="14607" width="0" hidden="1" customWidth="1"/>
    <col min="14608" max="14608" width="5.83203125" customWidth="1"/>
    <col min="14609" max="14609" width="6" customWidth="1"/>
    <col min="14610" max="14610" width="5.33203125" customWidth="1"/>
    <col min="14849" max="14849" width="20.5" customWidth="1"/>
    <col min="14850" max="14851" width="4" customWidth="1"/>
    <col min="14852" max="14852" width="4.1640625" customWidth="1"/>
    <col min="14853" max="14853" width="4.5" customWidth="1"/>
    <col min="14854" max="14854" width="3.6640625" customWidth="1"/>
    <col min="14855" max="14855" width="4.33203125" customWidth="1"/>
    <col min="14856" max="14856" width="3.83203125" customWidth="1"/>
    <col min="14857" max="14857" width="3.5" customWidth="1"/>
    <col min="14858" max="14858" width="6.1640625" customWidth="1"/>
    <col min="14859" max="14859" width="3.6640625" customWidth="1"/>
    <col min="14860" max="14860" width="3.5" customWidth="1"/>
    <col min="14861" max="14862" width="5" customWidth="1"/>
    <col min="14863" max="14863" width="0" hidden="1" customWidth="1"/>
    <col min="14864" max="14864" width="5.83203125" customWidth="1"/>
    <col min="14865" max="14865" width="6" customWidth="1"/>
    <col min="14866" max="14866" width="5.33203125" customWidth="1"/>
    <col min="15105" max="15105" width="20.5" customWidth="1"/>
    <col min="15106" max="15107" width="4" customWidth="1"/>
    <col min="15108" max="15108" width="4.1640625" customWidth="1"/>
    <col min="15109" max="15109" width="4.5" customWidth="1"/>
    <col min="15110" max="15110" width="3.6640625" customWidth="1"/>
    <col min="15111" max="15111" width="4.33203125" customWidth="1"/>
    <col min="15112" max="15112" width="3.83203125" customWidth="1"/>
    <col min="15113" max="15113" width="3.5" customWidth="1"/>
    <col min="15114" max="15114" width="6.1640625" customWidth="1"/>
    <col min="15115" max="15115" width="3.6640625" customWidth="1"/>
    <col min="15116" max="15116" width="3.5" customWidth="1"/>
    <col min="15117" max="15118" width="5" customWidth="1"/>
    <col min="15119" max="15119" width="0" hidden="1" customWidth="1"/>
    <col min="15120" max="15120" width="5.83203125" customWidth="1"/>
    <col min="15121" max="15121" width="6" customWidth="1"/>
    <col min="15122" max="15122" width="5.33203125" customWidth="1"/>
    <col min="15361" max="15361" width="20.5" customWidth="1"/>
    <col min="15362" max="15363" width="4" customWidth="1"/>
    <col min="15364" max="15364" width="4.1640625" customWidth="1"/>
    <col min="15365" max="15365" width="4.5" customWidth="1"/>
    <col min="15366" max="15366" width="3.6640625" customWidth="1"/>
    <col min="15367" max="15367" width="4.33203125" customWidth="1"/>
    <col min="15368" max="15368" width="3.83203125" customWidth="1"/>
    <col min="15369" max="15369" width="3.5" customWidth="1"/>
    <col min="15370" max="15370" width="6.1640625" customWidth="1"/>
    <col min="15371" max="15371" width="3.6640625" customWidth="1"/>
    <col min="15372" max="15372" width="3.5" customWidth="1"/>
    <col min="15373" max="15374" width="5" customWidth="1"/>
    <col min="15375" max="15375" width="0" hidden="1" customWidth="1"/>
    <col min="15376" max="15376" width="5.83203125" customWidth="1"/>
    <col min="15377" max="15377" width="6" customWidth="1"/>
    <col min="15378" max="15378" width="5.33203125" customWidth="1"/>
    <col min="15617" max="15617" width="20.5" customWidth="1"/>
    <col min="15618" max="15619" width="4" customWidth="1"/>
    <col min="15620" max="15620" width="4.1640625" customWidth="1"/>
    <col min="15621" max="15621" width="4.5" customWidth="1"/>
    <col min="15622" max="15622" width="3.6640625" customWidth="1"/>
    <col min="15623" max="15623" width="4.33203125" customWidth="1"/>
    <col min="15624" max="15624" width="3.83203125" customWidth="1"/>
    <col min="15625" max="15625" width="3.5" customWidth="1"/>
    <col min="15626" max="15626" width="6.1640625" customWidth="1"/>
    <col min="15627" max="15627" width="3.6640625" customWidth="1"/>
    <col min="15628" max="15628" width="3.5" customWidth="1"/>
    <col min="15629" max="15630" width="5" customWidth="1"/>
    <col min="15631" max="15631" width="0" hidden="1" customWidth="1"/>
    <col min="15632" max="15632" width="5.83203125" customWidth="1"/>
    <col min="15633" max="15633" width="6" customWidth="1"/>
    <col min="15634" max="15634" width="5.33203125" customWidth="1"/>
    <col min="15873" max="15873" width="20.5" customWidth="1"/>
    <col min="15874" max="15875" width="4" customWidth="1"/>
    <col min="15876" max="15876" width="4.1640625" customWidth="1"/>
    <col min="15877" max="15877" width="4.5" customWidth="1"/>
    <col min="15878" max="15878" width="3.6640625" customWidth="1"/>
    <col min="15879" max="15879" width="4.33203125" customWidth="1"/>
    <col min="15880" max="15880" width="3.83203125" customWidth="1"/>
    <col min="15881" max="15881" width="3.5" customWidth="1"/>
    <col min="15882" max="15882" width="6.1640625" customWidth="1"/>
    <col min="15883" max="15883" width="3.6640625" customWidth="1"/>
    <col min="15884" max="15884" width="3.5" customWidth="1"/>
    <col min="15885" max="15886" width="5" customWidth="1"/>
    <col min="15887" max="15887" width="0" hidden="1" customWidth="1"/>
    <col min="15888" max="15888" width="5.83203125" customWidth="1"/>
    <col min="15889" max="15889" width="6" customWidth="1"/>
    <col min="15890" max="15890" width="5.33203125" customWidth="1"/>
    <col min="16129" max="16129" width="20.5" customWidth="1"/>
    <col min="16130" max="16131" width="4" customWidth="1"/>
    <col min="16132" max="16132" width="4.1640625" customWidth="1"/>
    <col min="16133" max="16133" width="4.5" customWidth="1"/>
    <col min="16134" max="16134" width="3.6640625" customWidth="1"/>
    <col min="16135" max="16135" width="4.33203125" customWidth="1"/>
    <col min="16136" max="16136" width="3.83203125" customWidth="1"/>
    <col min="16137" max="16137" width="3.5" customWidth="1"/>
    <col min="16138" max="16138" width="6.1640625" customWidth="1"/>
    <col min="16139" max="16139" width="3.6640625" customWidth="1"/>
    <col min="16140" max="16140" width="3.5" customWidth="1"/>
    <col min="16141" max="16142" width="5" customWidth="1"/>
    <col min="16143" max="16143" width="0" hidden="1" customWidth="1"/>
    <col min="16144" max="16144" width="5.83203125" customWidth="1"/>
    <col min="16145" max="16145" width="6" customWidth="1"/>
    <col min="16146" max="16146" width="5.33203125" customWidth="1"/>
  </cols>
  <sheetData>
    <row r="1" spans="1:18" x14ac:dyDescent="0.2">
      <c r="G1" s="1" t="s">
        <v>83</v>
      </c>
      <c r="P1" s="2" t="s">
        <v>90</v>
      </c>
      <c r="Q1" s="2"/>
      <c r="R1" s="2"/>
    </row>
    <row r="2" spans="1:18" ht="16" thickBot="1" x14ac:dyDescent="0.25">
      <c r="A2" s="1" t="s">
        <v>0</v>
      </c>
      <c r="P2" s="2"/>
      <c r="Q2" s="2"/>
      <c r="R2" s="2"/>
    </row>
    <row r="3" spans="1:18" ht="16" thickBot="1" x14ac:dyDescent="0.25">
      <c r="A3" s="46" t="s">
        <v>1</v>
      </c>
      <c r="B3" s="47" t="s">
        <v>2</v>
      </c>
      <c r="C3" s="47" t="s">
        <v>3</v>
      </c>
      <c r="D3" s="47" t="s">
        <v>4</v>
      </c>
      <c r="E3" s="47" t="s">
        <v>6</v>
      </c>
      <c r="F3" s="47" t="s">
        <v>5</v>
      </c>
      <c r="G3" s="47" t="s">
        <v>7</v>
      </c>
      <c r="H3" s="47" t="s">
        <v>8</v>
      </c>
      <c r="I3" s="47" t="s">
        <v>9</v>
      </c>
      <c r="J3" s="47" t="s">
        <v>10</v>
      </c>
      <c r="K3" s="47" t="s">
        <v>11</v>
      </c>
      <c r="L3" s="47" t="s">
        <v>12</v>
      </c>
      <c r="M3" s="47" t="s">
        <v>13</v>
      </c>
      <c r="N3" s="47" t="s">
        <v>14</v>
      </c>
      <c r="O3" s="47" t="s">
        <v>15</v>
      </c>
      <c r="P3" s="48" t="s">
        <v>16</v>
      </c>
      <c r="Q3" s="48" t="s">
        <v>17</v>
      </c>
      <c r="R3" s="49" t="s">
        <v>18</v>
      </c>
    </row>
    <row r="4" spans="1:18" ht="16" thickTop="1" x14ac:dyDescent="0.2">
      <c r="A4" s="28" t="s">
        <v>19</v>
      </c>
      <c r="B4" s="43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1"/>
      <c r="P4" s="42" t="str">
        <f>IF(D4=0,"",F4/D4)</f>
        <v/>
      </c>
      <c r="Q4" s="42" t="str">
        <f t="shared" ref="Q4:Q40" si="0">IF(D4=0,"",(H4+I4*2+J4*3+K4*4)/D4)</f>
        <v/>
      </c>
      <c r="R4" s="50" t="str">
        <f t="shared" ref="R4:R40" si="1">IF(C4=0,"",(F4+L4)/C4)</f>
        <v/>
      </c>
    </row>
    <row r="5" spans="1:18" x14ac:dyDescent="0.2">
      <c r="A5" s="29" t="s">
        <v>50</v>
      </c>
      <c r="B5" s="44">
        <v>1</v>
      </c>
      <c r="C5" s="37">
        <v>3</v>
      </c>
      <c r="D5" s="37">
        <v>3</v>
      </c>
      <c r="E5" s="37"/>
      <c r="F5" s="37"/>
      <c r="G5" s="37"/>
      <c r="H5" s="37"/>
      <c r="I5" s="37"/>
      <c r="J5" s="37"/>
      <c r="K5" s="37"/>
      <c r="L5" s="37"/>
      <c r="M5" s="37"/>
      <c r="N5" s="24"/>
      <c r="O5" s="24"/>
      <c r="P5" s="25">
        <f t="shared" ref="P5:P40" si="2">IF(D5=0,"",F5/D5)</f>
        <v>0</v>
      </c>
      <c r="Q5" s="25">
        <f t="shared" si="0"/>
        <v>0</v>
      </c>
      <c r="R5" s="33">
        <f t="shared" si="1"/>
        <v>0</v>
      </c>
    </row>
    <row r="6" spans="1:18" x14ac:dyDescent="0.2">
      <c r="A6" s="29" t="s">
        <v>60</v>
      </c>
      <c r="B6" s="45">
        <v>1</v>
      </c>
      <c r="C6" s="37">
        <v>2</v>
      </c>
      <c r="D6" s="37">
        <v>2</v>
      </c>
      <c r="E6" s="37"/>
      <c r="F6" s="37"/>
      <c r="G6" s="37">
        <v>1</v>
      </c>
      <c r="H6" s="37"/>
      <c r="I6" s="37"/>
      <c r="J6" s="37"/>
      <c r="K6" s="37"/>
      <c r="L6" s="37"/>
      <c r="M6" s="37"/>
      <c r="N6" s="24"/>
      <c r="O6" s="24"/>
      <c r="P6" s="25">
        <f t="shared" si="2"/>
        <v>0</v>
      </c>
      <c r="Q6" s="25">
        <f t="shared" si="0"/>
        <v>0</v>
      </c>
      <c r="R6" s="33">
        <f t="shared" si="1"/>
        <v>0</v>
      </c>
    </row>
    <row r="7" spans="1:18" x14ac:dyDescent="0.2">
      <c r="A7" s="29" t="s">
        <v>61</v>
      </c>
      <c r="B7" s="45">
        <v>1</v>
      </c>
      <c r="C7" s="37">
        <v>2</v>
      </c>
      <c r="D7" s="37">
        <v>2</v>
      </c>
      <c r="E7" s="37"/>
      <c r="F7" s="37">
        <v>1</v>
      </c>
      <c r="G7" s="37"/>
      <c r="H7" s="37">
        <v>1</v>
      </c>
      <c r="I7" s="37"/>
      <c r="J7" s="37"/>
      <c r="K7" s="37"/>
      <c r="L7" s="37"/>
      <c r="M7" s="37"/>
      <c r="N7" s="24"/>
      <c r="O7" s="24"/>
      <c r="P7" s="25">
        <f t="shared" si="2"/>
        <v>0.5</v>
      </c>
      <c r="Q7" s="25">
        <f t="shared" si="0"/>
        <v>0.5</v>
      </c>
      <c r="R7" s="33">
        <f t="shared" si="1"/>
        <v>0.5</v>
      </c>
    </row>
    <row r="8" spans="1:18" x14ac:dyDescent="0.2">
      <c r="A8" s="29" t="s">
        <v>62</v>
      </c>
      <c r="B8" s="45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24"/>
      <c r="O8" s="24"/>
      <c r="P8" s="25" t="str">
        <f t="shared" si="2"/>
        <v/>
      </c>
      <c r="Q8" s="25" t="str">
        <f t="shared" si="0"/>
        <v/>
      </c>
      <c r="R8" s="33" t="str">
        <f t="shared" si="1"/>
        <v/>
      </c>
    </row>
    <row r="9" spans="1:18" x14ac:dyDescent="0.2">
      <c r="A9" s="29" t="s">
        <v>20</v>
      </c>
      <c r="B9" s="45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24"/>
      <c r="O9" s="24"/>
      <c r="P9" s="25" t="str">
        <f t="shared" si="2"/>
        <v/>
      </c>
      <c r="Q9" s="25" t="str">
        <f t="shared" si="0"/>
        <v/>
      </c>
      <c r="R9" s="33" t="str">
        <f t="shared" si="1"/>
        <v/>
      </c>
    </row>
    <row r="10" spans="1:18" x14ac:dyDescent="0.2">
      <c r="A10" s="29" t="s">
        <v>21</v>
      </c>
      <c r="B10" s="45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24"/>
      <c r="O10" s="24"/>
      <c r="P10" s="25" t="str">
        <f t="shared" si="2"/>
        <v/>
      </c>
      <c r="Q10" s="25" t="str">
        <f t="shared" si="0"/>
        <v/>
      </c>
      <c r="R10" s="33" t="str">
        <f t="shared" si="1"/>
        <v/>
      </c>
    </row>
    <row r="11" spans="1:18" x14ac:dyDescent="0.2">
      <c r="A11" s="29" t="s">
        <v>56</v>
      </c>
      <c r="B11" s="44">
        <v>1</v>
      </c>
      <c r="C11" s="37">
        <v>3</v>
      </c>
      <c r="D11" s="37">
        <v>3</v>
      </c>
      <c r="E11" s="37">
        <v>1</v>
      </c>
      <c r="F11" s="37">
        <v>2</v>
      </c>
      <c r="G11" s="37">
        <v>2</v>
      </c>
      <c r="H11" s="37">
        <v>2</v>
      </c>
      <c r="I11" s="37"/>
      <c r="J11" s="38"/>
      <c r="K11" s="37"/>
      <c r="L11" s="38"/>
      <c r="M11" s="37"/>
      <c r="N11" s="24"/>
      <c r="O11" s="24"/>
      <c r="P11" s="25">
        <f t="shared" si="2"/>
        <v>0.66666666666666663</v>
      </c>
      <c r="Q11" s="25">
        <f t="shared" si="0"/>
        <v>0.66666666666666663</v>
      </c>
      <c r="R11" s="33">
        <f t="shared" si="1"/>
        <v>0.66666666666666663</v>
      </c>
    </row>
    <row r="12" spans="1:18" x14ac:dyDescent="0.2">
      <c r="A12" s="29" t="s">
        <v>105</v>
      </c>
      <c r="B12" s="44">
        <v>1</v>
      </c>
      <c r="C12" s="37">
        <v>3</v>
      </c>
      <c r="D12" s="37">
        <v>3</v>
      </c>
      <c r="E12" s="37">
        <v>2</v>
      </c>
      <c r="F12" s="37">
        <v>3</v>
      </c>
      <c r="G12" s="37">
        <v>2</v>
      </c>
      <c r="H12" s="37">
        <v>1</v>
      </c>
      <c r="I12" s="37">
        <v>1</v>
      </c>
      <c r="J12" s="38">
        <v>1</v>
      </c>
      <c r="K12" s="37"/>
      <c r="L12" s="38"/>
      <c r="M12" s="37"/>
      <c r="N12" s="24"/>
      <c r="O12" s="24"/>
      <c r="P12" s="25">
        <f t="shared" ref="P12" si="3">IF(D12=0,"",F12/D12)</f>
        <v>1</v>
      </c>
      <c r="Q12" s="25">
        <f t="shared" ref="Q12" si="4">IF(D12=0,"",(H12+I12*2+J12*3+K12*4)/D12)</f>
        <v>2</v>
      </c>
      <c r="R12" s="33">
        <f t="shared" ref="R12" si="5">IF(C12=0,"",(F12+L12)/C12)</f>
        <v>1</v>
      </c>
    </row>
    <row r="13" spans="1:18" x14ac:dyDescent="0.2">
      <c r="A13" s="29" t="s">
        <v>99</v>
      </c>
      <c r="B13" s="44"/>
      <c r="C13" s="37"/>
      <c r="D13" s="37"/>
      <c r="E13" s="37"/>
      <c r="F13" s="37"/>
      <c r="G13" s="37"/>
      <c r="H13" s="37"/>
      <c r="I13" s="37"/>
      <c r="J13" s="38"/>
      <c r="K13" s="37"/>
      <c r="L13" s="38"/>
      <c r="M13" s="37"/>
      <c r="N13" s="24"/>
      <c r="O13" s="24"/>
      <c r="P13" s="25" t="str">
        <f t="shared" ref="P13" si="6">IF(D13=0,"",F13/D13)</f>
        <v/>
      </c>
      <c r="Q13" s="25" t="str">
        <f t="shared" ref="Q13" si="7">IF(D13=0,"",(H13+I13*2+J13*3+K13*4)/D13)</f>
        <v/>
      </c>
      <c r="R13" s="33" t="str">
        <f t="shared" ref="R13" si="8">IF(C13=0,"",(F13+L13)/C13)</f>
        <v/>
      </c>
    </row>
    <row r="14" spans="1:18" x14ac:dyDescent="0.2">
      <c r="A14" s="29" t="s">
        <v>63</v>
      </c>
      <c r="B14" s="45">
        <v>1</v>
      </c>
      <c r="C14" s="37">
        <v>3</v>
      </c>
      <c r="D14" s="37">
        <v>3</v>
      </c>
      <c r="E14" s="37"/>
      <c r="F14" s="37">
        <v>2</v>
      </c>
      <c r="G14" s="37">
        <v>1</v>
      </c>
      <c r="H14" s="37">
        <v>2</v>
      </c>
      <c r="I14" s="37"/>
      <c r="J14" s="37"/>
      <c r="K14" s="37"/>
      <c r="L14" s="37"/>
      <c r="M14" s="37"/>
      <c r="N14" s="24"/>
      <c r="O14" s="24"/>
      <c r="P14" s="25">
        <f t="shared" si="2"/>
        <v>0.66666666666666663</v>
      </c>
      <c r="Q14" s="25">
        <f t="shared" si="0"/>
        <v>0.66666666666666663</v>
      </c>
      <c r="R14" s="33">
        <f t="shared" si="1"/>
        <v>0.66666666666666663</v>
      </c>
    </row>
    <row r="15" spans="1:18" x14ac:dyDescent="0.2">
      <c r="A15" s="29" t="s">
        <v>22</v>
      </c>
      <c r="B15" s="45">
        <v>1</v>
      </c>
      <c r="C15" s="37">
        <v>3</v>
      </c>
      <c r="D15" s="37">
        <v>3</v>
      </c>
      <c r="E15" s="37">
        <v>1</v>
      </c>
      <c r="F15" s="37">
        <v>2</v>
      </c>
      <c r="G15" s="37"/>
      <c r="H15" s="37">
        <v>2</v>
      </c>
      <c r="I15" s="37"/>
      <c r="J15" s="37"/>
      <c r="K15" s="37"/>
      <c r="L15" s="37"/>
      <c r="M15" s="37"/>
      <c r="N15" s="24"/>
      <c r="O15" s="24"/>
      <c r="P15" s="25">
        <f t="shared" si="2"/>
        <v>0.66666666666666663</v>
      </c>
      <c r="Q15" s="25">
        <f t="shared" si="0"/>
        <v>0.66666666666666663</v>
      </c>
      <c r="R15" s="33">
        <f t="shared" si="1"/>
        <v>0.66666666666666663</v>
      </c>
    </row>
    <row r="16" spans="1:18" x14ac:dyDescent="0.2">
      <c r="A16" s="29" t="s">
        <v>114</v>
      </c>
      <c r="B16" s="45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24"/>
      <c r="O16" s="24"/>
      <c r="P16" s="25" t="str">
        <f t="shared" ref="P16" si="9">IF(D16=0,"",F16/D16)</f>
        <v/>
      </c>
      <c r="Q16" s="25" t="str">
        <f t="shared" ref="Q16" si="10">IF(D16=0,"",(H16+I16*2+J16*3+K16*4)/D16)</f>
        <v/>
      </c>
      <c r="R16" s="33" t="str">
        <f t="shared" ref="R16" si="11">IF(C16=0,"",(F16+L16)/C16)</f>
        <v/>
      </c>
    </row>
    <row r="17" spans="1:18" x14ac:dyDescent="0.2">
      <c r="A17" s="29" t="s">
        <v>106</v>
      </c>
      <c r="B17" s="4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24"/>
      <c r="O17" s="24"/>
      <c r="P17" s="25" t="str">
        <f t="shared" ref="P17" si="12">IF(D17=0,"",F17/D17)</f>
        <v/>
      </c>
      <c r="Q17" s="25" t="str">
        <f t="shared" ref="Q17" si="13">IF(D17=0,"",(H17+I17*2+J17*3+K17*4)/D17)</f>
        <v/>
      </c>
      <c r="R17" s="33" t="str">
        <f t="shared" ref="R17" si="14">IF(C17=0,"",(F17+L17)/C17)</f>
        <v/>
      </c>
    </row>
    <row r="18" spans="1:18" x14ac:dyDescent="0.2">
      <c r="A18" s="29" t="s">
        <v>55</v>
      </c>
      <c r="B18" s="45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24"/>
      <c r="O18" s="24"/>
      <c r="P18" s="25" t="str">
        <f t="shared" si="2"/>
        <v/>
      </c>
      <c r="Q18" s="25" t="str">
        <f t="shared" si="0"/>
        <v/>
      </c>
      <c r="R18" s="33" t="str">
        <f t="shared" si="1"/>
        <v/>
      </c>
    </row>
    <row r="19" spans="1:18" x14ac:dyDescent="0.2">
      <c r="A19" s="29" t="s">
        <v>23</v>
      </c>
      <c r="B19" s="45">
        <v>1</v>
      </c>
      <c r="C19" s="37">
        <v>3</v>
      </c>
      <c r="D19" s="37">
        <v>3</v>
      </c>
      <c r="E19" s="37"/>
      <c r="F19" s="37">
        <v>2</v>
      </c>
      <c r="G19" s="37">
        <v>1</v>
      </c>
      <c r="H19" s="37">
        <v>2</v>
      </c>
      <c r="I19" s="37"/>
      <c r="J19" s="37"/>
      <c r="K19" s="37"/>
      <c r="L19" s="37"/>
      <c r="M19" s="37"/>
      <c r="N19" s="24"/>
      <c r="O19" s="24"/>
      <c r="P19" s="25">
        <f t="shared" si="2"/>
        <v>0.66666666666666663</v>
      </c>
      <c r="Q19" s="25">
        <f t="shared" si="0"/>
        <v>0.66666666666666663</v>
      </c>
      <c r="R19" s="33">
        <f t="shared" si="1"/>
        <v>0.66666666666666663</v>
      </c>
    </row>
    <row r="20" spans="1:18" x14ac:dyDescent="0.2">
      <c r="A20" s="29" t="s">
        <v>53</v>
      </c>
      <c r="B20" s="45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8"/>
      <c r="N20" s="24"/>
      <c r="O20" s="24"/>
      <c r="P20" s="25" t="str">
        <f t="shared" si="2"/>
        <v/>
      </c>
      <c r="Q20" s="25" t="str">
        <f t="shared" si="0"/>
        <v/>
      </c>
      <c r="R20" s="33" t="str">
        <f t="shared" si="1"/>
        <v/>
      </c>
    </row>
    <row r="21" spans="1:18" x14ac:dyDescent="0.2">
      <c r="A21" s="29" t="s">
        <v>24</v>
      </c>
      <c r="B21" s="45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24"/>
      <c r="O21" s="24"/>
      <c r="P21" s="25" t="str">
        <f t="shared" si="2"/>
        <v/>
      </c>
      <c r="Q21" s="25" t="str">
        <f t="shared" si="0"/>
        <v/>
      </c>
      <c r="R21" s="33" t="str">
        <f t="shared" si="1"/>
        <v/>
      </c>
    </row>
    <row r="22" spans="1:18" x14ac:dyDescent="0.2">
      <c r="A22" s="30" t="s">
        <v>54</v>
      </c>
      <c r="B22" s="45">
        <v>1</v>
      </c>
      <c r="C22" s="37">
        <v>3</v>
      </c>
      <c r="D22" s="37">
        <v>3</v>
      </c>
      <c r="E22" s="37"/>
      <c r="F22" s="37"/>
      <c r="G22" s="37"/>
      <c r="H22" s="37"/>
      <c r="I22" s="37"/>
      <c r="J22" s="37"/>
      <c r="K22" s="37"/>
      <c r="L22" s="37"/>
      <c r="M22" s="37"/>
      <c r="N22" s="24"/>
      <c r="O22" s="24"/>
      <c r="P22" s="25">
        <f t="shared" si="2"/>
        <v>0</v>
      </c>
      <c r="Q22" s="25">
        <f t="shared" si="0"/>
        <v>0</v>
      </c>
      <c r="R22" s="33">
        <f t="shared" si="1"/>
        <v>0</v>
      </c>
    </row>
    <row r="23" spans="1:18" x14ac:dyDescent="0.2">
      <c r="A23" s="30" t="s">
        <v>64</v>
      </c>
      <c r="B23" s="44"/>
      <c r="C23" s="37"/>
      <c r="D23" s="37"/>
      <c r="E23" s="37"/>
      <c r="F23" s="37"/>
      <c r="G23" s="37"/>
      <c r="H23" s="37"/>
      <c r="I23" s="37"/>
      <c r="J23" s="37"/>
      <c r="K23" s="37"/>
      <c r="L23" s="38"/>
      <c r="M23" s="37"/>
      <c r="N23" s="24"/>
      <c r="O23" s="24"/>
      <c r="P23" s="25" t="str">
        <f t="shared" si="2"/>
        <v/>
      </c>
      <c r="Q23" s="25" t="str">
        <f t="shared" si="0"/>
        <v/>
      </c>
      <c r="R23" s="33" t="str">
        <f t="shared" si="1"/>
        <v/>
      </c>
    </row>
    <row r="24" spans="1:18" x14ac:dyDescent="0.2">
      <c r="A24" s="30" t="s">
        <v>65</v>
      </c>
      <c r="B24" s="44"/>
      <c r="C24" s="38"/>
      <c r="D24" s="38"/>
      <c r="E24" s="38"/>
      <c r="F24" s="38"/>
      <c r="G24" s="37"/>
      <c r="H24" s="38"/>
      <c r="I24" s="37"/>
      <c r="J24" s="37"/>
      <c r="K24" s="37"/>
      <c r="L24" s="37"/>
      <c r="M24" s="37"/>
      <c r="N24" s="24"/>
      <c r="O24" s="24"/>
      <c r="P24" s="25" t="str">
        <f t="shared" si="2"/>
        <v/>
      </c>
      <c r="Q24" s="25" t="str">
        <f t="shared" si="0"/>
        <v/>
      </c>
      <c r="R24" s="33" t="str">
        <f t="shared" si="1"/>
        <v/>
      </c>
    </row>
    <row r="25" spans="1:18" x14ac:dyDescent="0.2">
      <c r="A25" s="29" t="s">
        <v>25</v>
      </c>
      <c r="B25" s="45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24"/>
      <c r="O25" s="24"/>
      <c r="P25" s="25" t="str">
        <f t="shared" si="2"/>
        <v/>
      </c>
      <c r="Q25" s="25" t="str">
        <f t="shared" si="0"/>
        <v/>
      </c>
      <c r="R25" s="33" t="str">
        <f t="shared" si="1"/>
        <v/>
      </c>
    </row>
    <row r="26" spans="1:18" x14ac:dyDescent="0.2">
      <c r="A26" s="29" t="s">
        <v>26</v>
      </c>
      <c r="B26" s="4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24"/>
      <c r="O26" s="24"/>
      <c r="P26" s="25" t="str">
        <f t="shared" si="2"/>
        <v/>
      </c>
      <c r="Q26" s="25" t="str">
        <f t="shared" si="0"/>
        <v/>
      </c>
      <c r="R26" s="33" t="str">
        <f t="shared" si="1"/>
        <v/>
      </c>
    </row>
    <row r="27" spans="1:18" x14ac:dyDescent="0.2">
      <c r="A27" s="29" t="s">
        <v>94</v>
      </c>
      <c r="B27" s="45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24"/>
      <c r="O27" s="24"/>
      <c r="P27" s="25" t="str">
        <f t="shared" si="2"/>
        <v/>
      </c>
      <c r="Q27" s="25" t="str">
        <f t="shared" si="0"/>
        <v/>
      </c>
      <c r="R27" s="33" t="str">
        <f t="shared" si="1"/>
        <v/>
      </c>
    </row>
    <row r="28" spans="1:18" x14ac:dyDescent="0.2">
      <c r="A28" s="29" t="s">
        <v>27</v>
      </c>
      <c r="B28" s="4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24"/>
      <c r="O28" s="24"/>
      <c r="P28" s="25" t="str">
        <f t="shared" si="2"/>
        <v/>
      </c>
      <c r="Q28" s="25" t="str">
        <f t="shared" si="0"/>
        <v/>
      </c>
      <c r="R28" s="33" t="str">
        <f t="shared" si="1"/>
        <v/>
      </c>
    </row>
    <row r="29" spans="1:18" x14ac:dyDescent="0.2">
      <c r="A29" s="29" t="s">
        <v>28</v>
      </c>
      <c r="B29" s="4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24"/>
      <c r="O29" s="24"/>
      <c r="P29" s="25" t="str">
        <f t="shared" si="2"/>
        <v/>
      </c>
      <c r="Q29" s="25" t="str">
        <f t="shared" si="0"/>
        <v/>
      </c>
      <c r="R29" s="33" t="str">
        <f t="shared" si="1"/>
        <v/>
      </c>
    </row>
    <row r="30" spans="1:18" x14ac:dyDescent="0.2">
      <c r="A30" s="29" t="s">
        <v>46</v>
      </c>
      <c r="B30" s="4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24"/>
      <c r="O30" s="24"/>
      <c r="P30" s="25" t="str">
        <f t="shared" si="2"/>
        <v/>
      </c>
      <c r="Q30" s="25" t="str">
        <f t="shared" si="0"/>
        <v/>
      </c>
      <c r="R30" s="33" t="str">
        <f t="shared" si="1"/>
        <v/>
      </c>
    </row>
    <row r="31" spans="1:18" x14ac:dyDescent="0.2">
      <c r="A31" s="29" t="s">
        <v>48</v>
      </c>
      <c r="B31" s="45"/>
      <c r="C31" s="37"/>
      <c r="D31" s="37"/>
      <c r="E31" s="37"/>
      <c r="F31" s="37"/>
      <c r="G31" s="37"/>
      <c r="H31" s="37"/>
      <c r="I31" s="38"/>
      <c r="J31" s="37"/>
      <c r="K31" s="37"/>
      <c r="L31" s="37"/>
      <c r="M31" s="38"/>
      <c r="N31" s="24"/>
      <c r="O31" s="24"/>
      <c r="P31" s="25" t="str">
        <f t="shared" si="2"/>
        <v/>
      </c>
      <c r="Q31" s="25" t="str">
        <f t="shared" si="0"/>
        <v/>
      </c>
      <c r="R31" s="33" t="str">
        <f t="shared" si="1"/>
        <v/>
      </c>
    </row>
    <row r="32" spans="1:18" x14ac:dyDescent="0.2">
      <c r="A32" s="29" t="s">
        <v>66</v>
      </c>
      <c r="B32" s="45"/>
      <c r="C32" s="37"/>
      <c r="D32" s="37"/>
      <c r="E32" s="38"/>
      <c r="F32" s="37"/>
      <c r="G32" s="38"/>
      <c r="H32" s="37"/>
      <c r="I32" s="37"/>
      <c r="J32" s="37"/>
      <c r="K32" s="38"/>
      <c r="L32" s="37"/>
      <c r="M32" s="37"/>
      <c r="N32" s="24"/>
      <c r="O32" s="24"/>
      <c r="P32" s="23" t="str">
        <f t="shared" si="2"/>
        <v/>
      </c>
      <c r="Q32" s="23" t="str">
        <f t="shared" si="0"/>
        <v/>
      </c>
      <c r="R32" s="51" t="str">
        <f t="shared" si="1"/>
        <v/>
      </c>
    </row>
    <row r="33" spans="1:20" x14ac:dyDescent="0.2">
      <c r="A33" s="29" t="s">
        <v>47</v>
      </c>
      <c r="B33" s="45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24"/>
      <c r="O33" s="24"/>
      <c r="P33" s="25" t="str">
        <f t="shared" si="2"/>
        <v/>
      </c>
      <c r="Q33" s="25" t="str">
        <f t="shared" si="0"/>
        <v/>
      </c>
      <c r="R33" s="33" t="str">
        <f t="shared" si="1"/>
        <v/>
      </c>
    </row>
    <row r="34" spans="1:20" x14ac:dyDescent="0.2">
      <c r="A34" s="31" t="s">
        <v>29</v>
      </c>
      <c r="B34" s="45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24"/>
      <c r="O34" s="24"/>
      <c r="P34" s="25" t="str">
        <f t="shared" si="2"/>
        <v/>
      </c>
      <c r="Q34" s="25" t="str">
        <f t="shared" si="0"/>
        <v/>
      </c>
      <c r="R34" s="33" t="str">
        <f t="shared" si="1"/>
        <v/>
      </c>
    </row>
    <row r="35" spans="1:20" x14ac:dyDescent="0.2">
      <c r="A35" s="29" t="s">
        <v>30</v>
      </c>
      <c r="B35" s="45">
        <v>1</v>
      </c>
      <c r="C35" s="37">
        <v>3</v>
      </c>
      <c r="D35" s="37">
        <v>3</v>
      </c>
      <c r="E35" s="37">
        <v>2</v>
      </c>
      <c r="F35" s="37">
        <v>2</v>
      </c>
      <c r="G35" s="37"/>
      <c r="H35" s="37">
        <v>2</v>
      </c>
      <c r="I35" s="37"/>
      <c r="J35" s="37"/>
      <c r="K35" s="37"/>
      <c r="L35" s="37"/>
      <c r="M35" s="37"/>
      <c r="N35" s="24"/>
      <c r="O35" s="24"/>
      <c r="P35" s="25">
        <f t="shared" si="2"/>
        <v>0.66666666666666663</v>
      </c>
      <c r="Q35" s="25">
        <f t="shared" si="0"/>
        <v>0.66666666666666663</v>
      </c>
      <c r="R35" s="33">
        <f t="shared" si="1"/>
        <v>0.66666666666666663</v>
      </c>
    </row>
    <row r="36" spans="1:20" x14ac:dyDescent="0.2">
      <c r="A36" s="29" t="s">
        <v>31</v>
      </c>
      <c r="B36" s="26">
        <v>1</v>
      </c>
      <c r="C36" s="24">
        <v>3</v>
      </c>
      <c r="D36" s="24">
        <v>2</v>
      </c>
      <c r="E36" s="24"/>
      <c r="F36" s="24">
        <v>1</v>
      </c>
      <c r="G36" s="24">
        <v>1</v>
      </c>
      <c r="H36" s="24">
        <v>1</v>
      </c>
      <c r="I36" s="24"/>
      <c r="J36" s="24"/>
      <c r="K36" s="24"/>
      <c r="L36" s="24"/>
      <c r="M36" s="24">
        <v>1</v>
      </c>
      <c r="N36" s="24"/>
      <c r="O36" s="39"/>
      <c r="P36" s="25">
        <f t="shared" si="2"/>
        <v>0.5</v>
      </c>
      <c r="Q36" s="25">
        <f t="shared" si="0"/>
        <v>0.5</v>
      </c>
      <c r="R36" s="33">
        <f t="shared" si="1"/>
        <v>0.33333333333333331</v>
      </c>
    </row>
    <row r="37" spans="1:20" x14ac:dyDescent="0.2">
      <c r="A37" s="60" t="s">
        <v>32</v>
      </c>
      <c r="B37" s="61">
        <v>1</v>
      </c>
      <c r="C37" s="62">
        <v>2</v>
      </c>
      <c r="D37" s="62">
        <v>2</v>
      </c>
      <c r="E37" s="62">
        <v>1</v>
      </c>
      <c r="F37" s="62">
        <v>2</v>
      </c>
      <c r="G37" s="62"/>
      <c r="H37" s="62">
        <v>2</v>
      </c>
      <c r="I37" s="62"/>
      <c r="J37" s="62"/>
      <c r="K37" s="62"/>
      <c r="L37" s="62"/>
      <c r="M37" s="63"/>
      <c r="N37" s="63"/>
      <c r="O37" s="27"/>
      <c r="P37" s="25">
        <f t="shared" si="2"/>
        <v>1</v>
      </c>
      <c r="Q37" s="25">
        <f t="shared" si="0"/>
        <v>1</v>
      </c>
      <c r="R37" s="33">
        <f t="shared" si="1"/>
        <v>1</v>
      </c>
    </row>
    <row r="38" spans="1:20" x14ac:dyDescent="0.2">
      <c r="A38" s="60" t="s">
        <v>101</v>
      </c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N38" s="63"/>
      <c r="O38" s="27"/>
      <c r="P38" s="25" t="str">
        <f t="shared" ref="P38" si="15">IF(D38=0,"",F38/D38)</f>
        <v/>
      </c>
      <c r="Q38" s="25" t="str">
        <f t="shared" ref="Q38" si="16">IF(D38=0,"",(H38+I38*2+J38*3+K38*4)/D38)</f>
        <v/>
      </c>
      <c r="R38" s="33" t="str">
        <f t="shared" ref="R38" si="17">IF(C38=0,"",(F38+L38)/C38)</f>
        <v/>
      </c>
    </row>
    <row r="39" spans="1:20" x14ac:dyDescent="0.2">
      <c r="A39" s="66" t="s">
        <v>81</v>
      </c>
      <c r="B39" s="61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3"/>
      <c r="N39" s="63"/>
      <c r="O39" s="27"/>
      <c r="P39" s="64" t="str">
        <f t="shared" si="2"/>
        <v/>
      </c>
      <c r="Q39" s="64" t="str">
        <f t="shared" si="0"/>
        <v/>
      </c>
      <c r="R39" s="65" t="str">
        <f t="shared" si="1"/>
        <v/>
      </c>
    </row>
    <row r="40" spans="1:20" ht="16" thickBot="1" x14ac:dyDescent="0.25">
      <c r="A40" s="57" t="s">
        <v>82</v>
      </c>
      <c r="B40" s="53">
        <v>1</v>
      </c>
      <c r="C40" s="54">
        <v>3</v>
      </c>
      <c r="D40" s="54">
        <v>3</v>
      </c>
      <c r="E40" s="54">
        <v>1</v>
      </c>
      <c r="F40" s="54">
        <v>1</v>
      </c>
      <c r="G40" s="54"/>
      <c r="H40" s="54">
        <v>1</v>
      </c>
      <c r="I40" s="54"/>
      <c r="J40" s="54"/>
      <c r="K40" s="54"/>
      <c r="L40" s="54"/>
      <c r="M40" s="34"/>
      <c r="N40" s="34"/>
      <c r="O40" s="52"/>
      <c r="P40" s="35">
        <f t="shared" si="2"/>
        <v>0.33333333333333331</v>
      </c>
      <c r="Q40" s="35">
        <f t="shared" si="0"/>
        <v>0.33333333333333331</v>
      </c>
      <c r="R40" s="36">
        <f t="shared" si="1"/>
        <v>0.33333333333333331</v>
      </c>
    </row>
    <row r="41" spans="1:20" x14ac:dyDescent="0.2">
      <c r="A41" s="2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5"/>
      <c r="N41" s="55"/>
      <c r="O41" s="58"/>
      <c r="P41" s="56"/>
      <c r="Q41" s="56"/>
      <c r="R41" s="56"/>
    </row>
    <row r="42" spans="1:20" x14ac:dyDescent="0.2">
      <c r="A42" s="21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5"/>
      <c r="N42" s="55"/>
      <c r="O42" s="58"/>
      <c r="P42" s="56"/>
      <c r="Q42" s="56"/>
      <c r="R42" s="56"/>
    </row>
    <row r="43" spans="1:20" x14ac:dyDescent="0.2">
      <c r="A43" s="1" t="s">
        <v>33</v>
      </c>
      <c r="B43" s="3" t="s">
        <v>2</v>
      </c>
      <c r="C43" s="3" t="s">
        <v>34</v>
      </c>
      <c r="D43" s="3" t="s">
        <v>6</v>
      </c>
      <c r="E43" s="3" t="s">
        <v>12</v>
      </c>
      <c r="F43" s="3" t="s">
        <v>15</v>
      </c>
      <c r="G43" s="3"/>
      <c r="H43" s="5"/>
      <c r="I43" s="3"/>
      <c r="J43" s="3" t="s">
        <v>35</v>
      </c>
      <c r="K43" s="3" t="s">
        <v>36</v>
      </c>
      <c r="L43" s="3" t="s">
        <v>37</v>
      </c>
      <c r="P43" s="14"/>
      <c r="Q43" s="2"/>
      <c r="R43" s="2"/>
    </row>
    <row r="44" spans="1:20" x14ac:dyDescent="0.2">
      <c r="A44" s="7" t="s">
        <v>108</v>
      </c>
      <c r="B44" s="3">
        <v>1</v>
      </c>
      <c r="C44" s="3">
        <v>7</v>
      </c>
      <c r="D44" s="3">
        <v>6</v>
      </c>
      <c r="E44" s="3"/>
      <c r="F44" s="3"/>
      <c r="G44" s="3"/>
      <c r="H44" s="5"/>
      <c r="I44" s="3"/>
      <c r="J44" s="3">
        <v>1</v>
      </c>
      <c r="K44" s="3">
        <v>0</v>
      </c>
      <c r="L44" s="3"/>
      <c r="P44" s="14"/>
      <c r="Q44" s="2"/>
      <c r="R44" s="2"/>
    </row>
    <row r="45" spans="1:20" x14ac:dyDescent="0.2">
      <c r="A45" s="1"/>
      <c r="B45" s="3"/>
      <c r="C45" s="3"/>
      <c r="D45" s="3"/>
      <c r="E45" s="3"/>
      <c r="F45" s="3"/>
      <c r="G45" s="3"/>
      <c r="H45" s="5"/>
      <c r="I45" s="3"/>
      <c r="J45" s="3"/>
      <c r="K45" s="3"/>
      <c r="L45" s="3"/>
      <c r="P45" s="14"/>
      <c r="Q45" s="2"/>
      <c r="R45" s="2"/>
    </row>
    <row r="46" spans="1:20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5"/>
      <c r="O46" s="5"/>
      <c r="P46" s="6"/>
      <c r="Q46" s="6"/>
      <c r="R46" s="6"/>
    </row>
    <row r="47" spans="1:20" x14ac:dyDescent="0.2">
      <c r="A47" s="1" t="s">
        <v>49</v>
      </c>
      <c r="B47" s="3" t="s">
        <v>4</v>
      </c>
      <c r="C47" s="3" t="s">
        <v>5</v>
      </c>
      <c r="D47" s="3" t="s">
        <v>6</v>
      </c>
      <c r="E47" s="3" t="s">
        <v>7</v>
      </c>
      <c r="F47" s="3" t="s">
        <v>12</v>
      </c>
      <c r="G47" s="3" t="s">
        <v>15</v>
      </c>
      <c r="H47" s="3" t="s">
        <v>39</v>
      </c>
      <c r="I47" s="3"/>
      <c r="J47" s="3" t="s">
        <v>16</v>
      </c>
      <c r="K47" s="3"/>
      <c r="L47" s="3" t="s">
        <v>13</v>
      </c>
      <c r="M47" s="3"/>
      <c r="N47" s="3"/>
      <c r="O47" s="11" t="s">
        <v>40</v>
      </c>
      <c r="P47" s="4" t="s">
        <v>41</v>
      </c>
      <c r="R47" s="4" t="s">
        <v>42</v>
      </c>
      <c r="T47" s="3" t="s">
        <v>43</v>
      </c>
    </row>
    <row r="48" spans="1:20" x14ac:dyDescent="0.2">
      <c r="A48" s="17" t="str">
        <f>P1</f>
        <v>ELCA 6/14/21</v>
      </c>
      <c r="B48" s="16">
        <f>SUM(D4:D40)</f>
        <v>35</v>
      </c>
      <c r="C48" s="16">
        <f>SUM(F4:F40)</f>
        <v>18</v>
      </c>
      <c r="D48" s="16">
        <f>SUM(E4:E40)</f>
        <v>8</v>
      </c>
      <c r="E48" s="16">
        <f t="shared" ref="E48" si="18">SUM(G4:G40)</f>
        <v>8</v>
      </c>
      <c r="F48" s="16">
        <f>SUM(L4:L40)</f>
        <v>0</v>
      </c>
      <c r="G48" s="16"/>
      <c r="H48" s="16"/>
      <c r="I48" s="5"/>
      <c r="J48" s="5">
        <f>C48/B48</f>
        <v>0.51428571428571423</v>
      </c>
      <c r="K48" s="5"/>
      <c r="L48" s="16">
        <f>SUM(M4:M40)</f>
        <v>1</v>
      </c>
      <c r="M48" s="1"/>
      <c r="N48" s="1"/>
      <c r="O48" s="1"/>
      <c r="P48" s="9" t="s">
        <v>109</v>
      </c>
      <c r="Q48" s="9"/>
      <c r="R48" s="9" t="s">
        <v>110</v>
      </c>
      <c r="S48" s="1"/>
      <c r="T48" t="s">
        <v>111</v>
      </c>
    </row>
    <row r="49" spans="1:20" x14ac:dyDescent="0.2">
      <c r="B49" s="5"/>
      <c r="C49" s="5"/>
      <c r="D49" s="5"/>
      <c r="E49" s="5"/>
      <c r="F49" s="5"/>
      <c r="G49" s="10"/>
      <c r="H49" s="10"/>
      <c r="I49" s="10"/>
      <c r="J49" s="5"/>
      <c r="K49" s="5"/>
      <c r="L49" s="5"/>
      <c r="P49" s="14"/>
      <c r="Q49" s="2"/>
      <c r="R49" s="2"/>
    </row>
    <row r="50" spans="1:20" x14ac:dyDescent="0.2">
      <c r="B50" s="5"/>
      <c r="C50" s="5"/>
      <c r="D50" s="5"/>
      <c r="E50" s="5"/>
      <c r="F50" s="5"/>
      <c r="G50" s="10"/>
      <c r="H50" s="10"/>
      <c r="I50" s="10"/>
      <c r="J50" s="5"/>
      <c r="K50" s="5"/>
      <c r="L50" s="5"/>
      <c r="P50" s="14"/>
      <c r="Q50" s="2"/>
      <c r="R50" s="2"/>
    </row>
    <row r="51" spans="1:20" x14ac:dyDescent="0.2">
      <c r="B51" s="5"/>
      <c r="C51" s="5"/>
      <c r="D51" s="5"/>
      <c r="E51" s="5"/>
      <c r="F51" s="5"/>
      <c r="G51" s="10"/>
      <c r="H51" s="10"/>
      <c r="I51" s="10"/>
      <c r="J51" s="5"/>
      <c r="K51" s="5"/>
      <c r="L51" s="5"/>
      <c r="P51" s="2"/>
      <c r="Q51" s="2"/>
      <c r="R51" s="2"/>
    </row>
    <row r="52" spans="1:20" x14ac:dyDescent="0.2">
      <c r="B52" s="5"/>
      <c r="C52" s="5"/>
      <c r="D52" s="5"/>
      <c r="E52" s="5"/>
      <c r="F52" s="5"/>
      <c r="G52" s="10"/>
      <c r="H52" s="10"/>
      <c r="I52" s="10"/>
      <c r="J52" s="5"/>
      <c r="K52" s="5"/>
      <c r="L52" s="5"/>
      <c r="P52" s="2"/>
      <c r="Q52" s="2"/>
      <c r="R52" s="2"/>
    </row>
    <row r="54" spans="1:20" x14ac:dyDescent="0.2">
      <c r="A54" s="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1"/>
      <c r="P54" s="4"/>
      <c r="R54" s="4"/>
      <c r="T54" s="3"/>
    </row>
    <row r="55" spans="1:20" x14ac:dyDescent="0.2">
      <c r="A55" s="7"/>
      <c r="B55" s="5"/>
      <c r="C55" s="5"/>
      <c r="D55" s="5"/>
      <c r="E55" s="5"/>
      <c r="F55" s="5"/>
      <c r="G55" s="5"/>
      <c r="H55" s="5"/>
      <c r="J55" s="2"/>
      <c r="L55" s="15"/>
      <c r="P55" s="2"/>
      <c r="R55" s="2"/>
    </row>
    <row r="56" spans="1:20" x14ac:dyDescent="0.2">
      <c r="A56" s="7"/>
      <c r="B56" s="5"/>
      <c r="C56" s="5"/>
      <c r="D56" s="5"/>
      <c r="E56" s="5"/>
      <c r="F56" s="5"/>
      <c r="G56" s="5"/>
      <c r="H56" s="5"/>
      <c r="J56" s="2"/>
      <c r="P56" s="2"/>
      <c r="R56" s="2"/>
    </row>
    <row r="57" spans="1:20" x14ac:dyDescent="0.2">
      <c r="A57" s="7"/>
      <c r="B57" s="5"/>
      <c r="C57" s="5"/>
      <c r="D57" s="5"/>
      <c r="E57" s="5"/>
      <c r="F57" s="5"/>
      <c r="G57" s="5"/>
      <c r="H57" s="5"/>
      <c r="J57" s="2"/>
      <c r="P57" s="2"/>
      <c r="R57" s="2"/>
    </row>
    <row r="58" spans="1:20" x14ac:dyDescent="0.2">
      <c r="A58" s="7"/>
      <c r="B58" s="5"/>
      <c r="C58" s="5"/>
      <c r="D58" s="5"/>
      <c r="E58" s="5"/>
      <c r="F58" s="5"/>
      <c r="G58" s="5"/>
      <c r="H58" s="5"/>
      <c r="J58" s="2"/>
      <c r="P58" s="2"/>
      <c r="R58" s="2"/>
    </row>
    <row r="59" spans="1:20" x14ac:dyDescent="0.2">
      <c r="A59" s="12"/>
      <c r="B59" s="1"/>
      <c r="C59" s="1"/>
      <c r="D59" s="1"/>
      <c r="E59" s="1"/>
      <c r="F59" s="1"/>
      <c r="G59" s="1"/>
      <c r="H59" s="1"/>
      <c r="I59" s="1"/>
      <c r="J59" s="9"/>
      <c r="K59" s="1"/>
      <c r="L59" s="1"/>
      <c r="M59" s="1"/>
      <c r="P59" s="17"/>
      <c r="R59" s="2"/>
    </row>
    <row r="60" spans="1:20" x14ac:dyDescent="0.2">
      <c r="J60" s="2"/>
      <c r="P60" s="2"/>
      <c r="Q60" s="2"/>
      <c r="R60" s="2"/>
    </row>
    <row r="61" spans="1:20" x14ac:dyDescent="0.2">
      <c r="J61" s="2"/>
      <c r="P61" s="2"/>
      <c r="Q61" s="2"/>
      <c r="R61" s="2"/>
    </row>
    <row r="62" spans="1:20" x14ac:dyDescent="0.2">
      <c r="J62" s="2"/>
      <c r="P62" s="2"/>
      <c r="Q62" s="2"/>
      <c r="R62" s="2"/>
    </row>
    <row r="63" spans="1:20" x14ac:dyDescent="0.2">
      <c r="J63" s="2"/>
      <c r="P63" s="2"/>
      <c r="Q63" s="2"/>
      <c r="R63" s="2"/>
    </row>
    <row r="64" spans="1:20" x14ac:dyDescent="0.2">
      <c r="J64" s="2"/>
      <c r="P64" s="2"/>
      <c r="Q64" s="2"/>
      <c r="R64" s="2"/>
    </row>
    <row r="65" spans="10:18" x14ac:dyDescent="0.2">
      <c r="J65" s="2"/>
      <c r="P65" s="2"/>
      <c r="Q65" s="2"/>
      <c r="R65" s="2"/>
    </row>
    <row r="66" spans="10:18" x14ac:dyDescent="0.2">
      <c r="J66" s="2"/>
      <c r="P66" s="2"/>
      <c r="Q66" s="2"/>
      <c r="R66" s="2"/>
    </row>
    <row r="67" spans="10:18" x14ac:dyDescent="0.2">
      <c r="J67" s="2"/>
      <c r="P67" s="2"/>
      <c r="Q67" s="2"/>
      <c r="R67" s="2"/>
    </row>
    <row r="68" spans="10:18" x14ac:dyDescent="0.2">
      <c r="J68" s="2"/>
      <c r="P68" s="2"/>
      <c r="Q68" s="2"/>
      <c r="R68" s="2"/>
    </row>
    <row r="69" spans="10:18" x14ac:dyDescent="0.2">
      <c r="J69" s="2"/>
      <c r="P69" s="2"/>
      <c r="Q69" s="2"/>
      <c r="R69" s="2"/>
    </row>
    <row r="70" spans="10:18" x14ac:dyDescent="0.2">
      <c r="J70" s="9"/>
      <c r="K70" s="1"/>
      <c r="L70" s="1"/>
      <c r="M70" s="1"/>
      <c r="N70" s="1"/>
      <c r="O70" s="1"/>
      <c r="P70" s="9"/>
      <c r="Q70" s="9"/>
      <c r="R70" s="9"/>
    </row>
  </sheetData>
  <pageMargins left="0.7" right="0.7" top="0.75" bottom="0.75" header="0.3" footer="0.3"/>
  <pageSetup orientation="portrait" r:id="rId1"/>
  <headerFooter>
    <oddFooter>&amp;CAir Products Internal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Totals</vt:lpstr>
      <vt:lpstr>Regular Season</vt:lpstr>
      <vt:lpstr>Playoffs</vt:lpstr>
      <vt:lpstr>GM1</vt:lpstr>
      <vt:lpstr>GM2</vt:lpstr>
      <vt:lpstr>GM3</vt:lpstr>
      <vt:lpstr>GM4</vt:lpstr>
      <vt:lpstr>GM5</vt:lpstr>
      <vt:lpstr>GM6</vt:lpstr>
      <vt:lpstr>GM7</vt:lpstr>
      <vt:lpstr>GM8</vt:lpstr>
      <vt:lpstr>GM9</vt:lpstr>
      <vt:lpstr>PO#1</vt:lpstr>
      <vt:lpstr>PO#2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Carroll, Brian</dc:creator>
  <cp:keywords/>
  <dc:description/>
  <cp:lastModifiedBy>Microsoft Office User</cp:lastModifiedBy>
  <cp:revision/>
  <dcterms:created xsi:type="dcterms:W3CDTF">2014-05-09T18:24:16Z</dcterms:created>
  <dcterms:modified xsi:type="dcterms:W3CDTF">2021-07-15T02:00:00Z</dcterms:modified>
  <cp:category/>
  <cp:contentStatus/>
</cp:coreProperties>
</file>