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5600" windowHeight="18880"/>
  </bookViews>
  <sheets>
    <sheet name="Totals" sheetId="1" r:id="rId1"/>
    <sheet name="Playoff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1" l="1"/>
  <c r="Q15" i="1"/>
  <c r="R15" i="1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4" i="2"/>
  <c r="R4" i="1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4" i="2"/>
  <c r="Q4" i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4" i="2"/>
  <c r="P5" i="1"/>
  <c r="Q5" i="1"/>
  <c r="R5" i="1"/>
  <c r="P10" i="1"/>
  <c r="Q10" i="1"/>
  <c r="R10" i="1"/>
  <c r="P18" i="1"/>
  <c r="R18" i="1"/>
  <c r="Q18" i="1"/>
  <c r="Q6" i="1"/>
  <c r="Q7" i="1"/>
  <c r="Q9" i="1"/>
  <c r="Q11" i="1"/>
  <c r="Q12" i="1"/>
  <c r="Q13" i="1"/>
  <c r="Q14" i="1"/>
  <c r="Q16" i="1"/>
  <c r="Q17" i="1"/>
  <c r="Q19" i="1"/>
  <c r="Q20" i="1"/>
  <c r="Q21" i="1"/>
  <c r="Q22" i="1"/>
  <c r="Q23" i="1"/>
  <c r="Q24" i="1"/>
  <c r="Q8" i="1"/>
  <c r="P22" i="1"/>
  <c r="R22" i="1"/>
  <c r="R9" i="1"/>
  <c r="P9" i="1"/>
  <c r="L49" i="1"/>
  <c r="H49" i="1"/>
  <c r="G49" i="1"/>
  <c r="F49" i="1"/>
  <c r="E49" i="1"/>
  <c r="D49" i="1"/>
  <c r="C49" i="1"/>
  <c r="B49" i="1"/>
  <c r="L36" i="2"/>
  <c r="H36" i="2"/>
  <c r="G36" i="2"/>
  <c r="F36" i="2"/>
  <c r="E36" i="2"/>
  <c r="D36" i="2"/>
  <c r="C36" i="2"/>
  <c r="B36" i="2"/>
  <c r="J36" i="2"/>
  <c r="P24" i="1"/>
  <c r="R24" i="1"/>
  <c r="R17" i="1"/>
  <c r="P17" i="1"/>
  <c r="R16" i="1"/>
  <c r="P16" i="1"/>
  <c r="R11" i="1"/>
  <c r="P11" i="1"/>
  <c r="P13" i="1"/>
  <c r="R13" i="1"/>
  <c r="R20" i="1"/>
  <c r="P20" i="1"/>
  <c r="R23" i="1"/>
  <c r="P23" i="1"/>
  <c r="R21" i="1"/>
  <c r="P21" i="1"/>
  <c r="R19" i="1"/>
  <c r="P19" i="1"/>
  <c r="R14" i="1"/>
  <c r="P14" i="1"/>
  <c r="R12" i="1"/>
  <c r="P12" i="1"/>
  <c r="R8" i="1"/>
  <c r="P8" i="1"/>
  <c r="R7" i="1"/>
  <c r="P7" i="1"/>
  <c r="R6" i="1"/>
  <c r="P6" i="1"/>
  <c r="J49" i="1"/>
</calcChain>
</file>

<file path=xl/sharedStrings.xml><?xml version="1.0" encoding="utf-8"?>
<sst xmlns="http://schemas.openxmlformats.org/spreadsheetml/2006/main" count="178" uniqueCount="87">
  <si>
    <r>
      <t>HITTING</t>
    </r>
    <r>
      <rPr>
        <sz val="11"/>
        <color theme="1"/>
        <rFont val="Calibri"/>
        <family val="2"/>
        <scheme val="minor"/>
      </rPr>
      <t xml:space="preserve"> (Ind. Leaders in </t>
    </r>
    <r>
      <rPr>
        <b/>
        <sz val="10"/>
        <rFont val="Arial"/>
        <family val="2"/>
      </rPr>
      <t>bold</t>
    </r>
    <r>
      <rPr>
        <sz val="11"/>
        <color theme="1"/>
        <rFont val="Calibri"/>
        <family val="2"/>
        <scheme val="minor"/>
      </rPr>
      <t>)</t>
    </r>
  </si>
  <si>
    <t>PLAYER</t>
  </si>
  <si>
    <t>G</t>
  </si>
  <si>
    <t>PA</t>
  </si>
  <si>
    <t>AB</t>
  </si>
  <si>
    <t>H</t>
  </si>
  <si>
    <t>R</t>
  </si>
  <si>
    <t>RBI</t>
  </si>
  <si>
    <t>1B</t>
  </si>
  <si>
    <t>2B</t>
  </si>
  <si>
    <t>3B</t>
  </si>
  <si>
    <t>HR</t>
  </si>
  <si>
    <t>BB</t>
  </si>
  <si>
    <t>SAC</t>
  </si>
  <si>
    <t>HBP</t>
  </si>
  <si>
    <t>K</t>
  </si>
  <si>
    <t>AVG</t>
  </si>
  <si>
    <t>SLG.%</t>
  </si>
  <si>
    <t>OB%</t>
  </si>
  <si>
    <t>BRIAN CARROLL</t>
  </si>
  <si>
    <t>MIKE CARROLL</t>
  </si>
  <si>
    <t>TIM CURA</t>
  </si>
  <si>
    <t>MARK HORNE</t>
  </si>
  <si>
    <t>WILLIE LIN</t>
  </si>
  <si>
    <t>JOHN LESH</t>
  </si>
  <si>
    <t>MITCH RUOFF</t>
  </si>
  <si>
    <t>JOSH SHANNON</t>
  </si>
  <si>
    <t>MARK WODZINSKI</t>
  </si>
  <si>
    <t>PITCHING</t>
  </si>
  <si>
    <t>IP</t>
  </si>
  <si>
    <t>W</t>
  </si>
  <si>
    <t>L</t>
  </si>
  <si>
    <t>SV</t>
  </si>
  <si>
    <t>TEAM TOTALS</t>
  </si>
  <si>
    <t>LOB</t>
  </si>
  <si>
    <t>RESULT</t>
  </si>
  <si>
    <t>Result</t>
  </si>
  <si>
    <t>WP</t>
  </si>
  <si>
    <t>GWRBI</t>
  </si>
  <si>
    <t>Totals</t>
  </si>
  <si>
    <t>BRADLEY AULICK</t>
  </si>
  <si>
    <t>JOE SCALIA</t>
  </si>
  <si>
    <t>Horne</t>
  </si>
  <si>
    <t>DAVE KIBLER</t>
  </si>
  <si>
    <t>SHAWN HANEY</t>
  </si>
  <si>
    <t>CRAIG MONTGOMERY</t>
  </si>
  <si>
    <t>STEVE MONTGOMERY</t>
  </si>
  <si>
    <t>GRANT WOODWORTH</t>
  </si>
  <si>
    <t>N/A</t>
  </si>
  <si>
    <t>Wodzinski</t>
  </si>
  <si>
    <t>Excludes last three reg season games</t>
  </si>
  <si>
    <t>Excludes BB/K during playoffs</t>
  </si>
  <si>
    <t>PLAYOFFS</t>
  </si>
  <si>
    <t>BVBC SOFTBALL STATISTICS 2015-- TOTALS</t>
  </si>
  <si>
    <t>MIKE DOWNEY</t>
  </si>
  <si>
    <t>GREG WILLIAMS</t>
  </si>
  <si>
    <t>vs. Trinity 5/12</t>
  </si>
  <si>
    <t>W, 21-20</t>
  </si>
  <si>
    <t>vs. Elam 5/27</t>
  </si>
  <si>
    <t>L, 18-19</t>
  </si>
  <si>
    <t>vs. Trinity 6/9</t>
  </si>
  <si>
    <t>L, 11-14</t>
  </si>
  <si>
    <t>vs. Goshen 6/10</t>
  </si>
  <si>
    <t>W, 10-9</t>
  </si>
  <si>
    <t>vs. Elam 6/15</t>
  </si>
  <si>
    <t>W, 8-5</t>
  </si>
  <si>
    <t>vs. Aldersgate 6/24</t>
  </si>
  <si>
    <t>W, 24-5</t>
  </si>
  <si>
    <t>vs. Trinity 7/1</t>
  </si>
  <si>
    <t>L, 12-8</t>
  </si>
  <si>
    <t>vs. Aldersgate 7/7</t>
  </si>
  <si>
    <t>W, 13-0</t>
  </si>
  <si>
    <t>BVBC SOFTBALL STATISTICS 2015-- PLAYOFFS</t>
  </si>
  <si>
    <t>MIKE O'HARA</t>
  </si>
  <si>
    <t>vs. Goshen 7/9</t>
  </si>
  <si>
    <t>L, FFT</t>
  </si>
  <si>
    <t>vs. Goshen 7/14</t>
  </si>
  <si>
    <t>MIKE FIGUEROA</t>
  </si>
  <si>
    <t>PAULIE BASILE</t>
  </si>
  <si>
    <t>L, 9-24</t>
  </si>
  <si>
    <t>W, 19-10</t>
  </si>
  <si>
    <t>vs. Trinity 7/21</t>
  </si>
  <si>
    <t>L, 8-14</t>
  </si>
  <si>
    <t>vs. Goshen 7/22</t>
  </si>
  <si>
    <t>L, 9-10</t>
  </si>
  <si>
    <t>Record: 1-2</t>
  </si>
  <si>
    <t>Record: 6-7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</si>
</sst>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49" fontId="2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 applyFo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zoomScale="150" zoomScaleNormal="150" zoomScalePageLayoutView="150" workbookViewId="0">
      <selection activeCell="P21" sqref="P21"/>
    </sheetView>
  </sheetViews>
  <sheetFormatPr baseColWidth="10" defaultColWidth="8.83203125" defaultRowHeight="14" x14ac:dyDescent="0"/>
  <cols>
    <col min="1" max="1" width="20.5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53</v>
      </c>
      <c r="P1" s="2"/>
      <c r="Q1" s="2"/>
      <c r="R1" s="2"/>
    </row>
    <row r="2" spans="1:18">
      <c r="A2" s="1" t="s">
        <v>0</v>
      </c>
      <c r="P2" s="2"/>
      <c r="Q2" s="2"/>
      <c r="R2" s="2"/>
    </row>
    <row r="3" spans="1:1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>
      <c r="A4" t="s">
        <v>40</v>
      </c>
      <c r="B4" s="17">
        <v>8</v>
      </c>
      <c r="C4" s="17">
        <v>28</v>
      </c>
      <c r="D4" s="17">
        <v>26</v>
      </c>
      <c r="E4" s="17">
        <v>14</v>
      </c>
      <c r="F4" s="17">
        <v>12</v>
      </c>
      <c r="G4" s="17">
        <v>3</v>
      </c>
      <c r="H4" s="17">
        <v>14</v>
      </c>
      <c r="I4" s="17"/>
      <c r="J4" s="17"/>
      <c r="K4" s="17"/>
      <c r="L4" s="18">
        <v>2</v>
      </c>
      <c r="M4" s="17"/>
      <c r="N4" s="5">
        <v>0</v>
      </c>
      <c r="O4" s="5"/>
      <c r="P4" s="6"/>
      <c r="Q4" s="6">
        <f>(H4 + I4*2 + J4*3 + K4*4)/D4</f>
        <v>0.53846153846153844</v>
      </c>
      <c r="R4" s="6">
        <f>(E4+L4)/C4</f>
        <v>0.5714285714285714</v>
      </c>
    </row>
    <row r="5" spans="1:18">
      <c r="A5" t="s">
        <v>78</v>
      </c>
      <c r="B5" s="17">
        <v>1</v>
      </c>
      <c r="C5" s="17">
        <v>4</v>
      </c>
      <c r="D5" s="17">
        <v>4</v>
      </c>
      <c r="E5" s="17">
        <v>2</v>
      </c>
      <c r="F5" s="17">
        <v>0</v>
      </c>
      <c r="G5" s="17">
        <v>0</v>
      </c>
      <c r="H5" s="17">
        <v>2</v>
      </c>
      <c r="I5" s="17"/>
      <c r="J5" s="17"/>
      <c r="K5" s="17"/>
      <c r="L5" s="18"/>
      <c r="M5" s="17"/>
      <c r="N5" s="5">
        <v>0</v>
      </c>
      <c r="O5" s="5"/>
      <c r="P5" s="6">
        <f>(E5/D5)</f>
        <v>0.5</v>
      </c>
      <c r="Q5" s="6">
        <f t="shared" ref="Q5" si="0">(H5 + I5*2 + J5*3 + K5*4)/D5</f>
        <v>0.5</v>
      </c>
      <c r="R5" s="6">
        <f>(E5+L5)/C5</f>
        <v>0.5</v>
      </c>
    </row>
    <row r="6" spans="1:18">
      <c r="A6" t="s">
        <v>19</v>
      </c>
      <c r="B6" s="17">
        <v>0</v>
      </c>
      <c r="C6" s="17"/>
      <c r="D6" s="17"/>
      <c r="E6" s="17"/>
      <c r="F6" s="17"/>
      <c r="G6" s="17"/>
      <c r="H6" s="17"/>
      <c r="I6" s="18"/>
      <c r="J6" s="17"/>
      <c r="K6" s="17"/>
      <c r="L6" s="17"/>
      <c r="M6" s="17"/>
      <c r="N6" s="5">
        <v>0</v>
      </c>
      <c r="O6" s="5"/>
      <c r="P6" s="6" t="e">
        <f>(E6/D6)</f>
        <v>#DIV/0!</v>
      </c>
      <c r="Q6" s="6" t="e">
        <f t="shared" ref="Q6:Q7" si="1">(H6 + I6*2 + J6*3 + K6*4)/D6</f>
        <v>#DIV/0!</v>
      </c>
      <c r="R6" s="6" t="e">
        <f>(E6+L6)/C6</f>
        <v>#DIV/0!</v>
      </c>
    </row>
    <row r="7" spans="1:18">
      <c r="A7" t="s">
        <v>20</v>
      </c>
      <c r="B7" s="17">
        <v>7</v>
      </c>
      <c r="C7" s="17">
        <v>27</v>
      </c>
      <c r="D7" s="17">
        <v>25</v>
      </c>
      <c r="E7" s="17">
        <v>13</v>
      </c>
      <c r="F7" s="17">
        <v>10</v>
      </c>
      <c r="G7" s="17">
        <v>11</v>
      </c>
      <c r="H7" s="17">
        <v>10</v>
      </c>
      <c r="I7" s="17">
        <v>3</v>
      </c>
      <c r="J7" s="17"/>
      <c r="K7" s="17"/>
      <c r="L7" s="17">
        <v>2</v>
      </c>
      <c r="M7" s="17"/>
      <c r="N7" s="5">
        <v>0</v>
      </c>
      <c r="O7" s="5"/>
      <c r="P7" s="6">
        <f t="shared" ref="P7:P24" si="2">(E7/D7)</f>
        <v>0.52</v>
      </c>
      <c r="Q7" s="6">
        <f t="shared" si="1"/>
        <v>0.64</v>
      </c>
      <c r="R7" s="6">
        <f>(E7+L7)/C7</f>
        <v>0.55555555555555558</v>
      </c>
    </row>
    <row r="8" spans="1:18">
      <c r="A8" t="s">
        <v>21</v>
      </c>
      <c r="B8" s="17">
        <v>8</v>
      </c>
      <c r="C8" s="17">
        <v>31</v>
      </c>
      <c r="D8" s="17">
        <v>28</v>
      </c>
      <c r="E8" s="17">
        <v>19</v>
      </c>
      <c r="F8" s="17">
        <v>12</v>
      </c>
      <c r="G8" s="17">
        <v>11</v>
      </c>
      <c r="H8" s="17">
        <v>15</v>
      </c>
      <c r="I8" s="17">
        <v>3</v>
      </c>
      <c r="J8" s="17">
        <v>1</v>
      </c>
      <c r="K8" s="17"/>
      <c r="L8" s="17">
        <v>3</v>
      </c>
      <c r="M8" s="17"/>
      <c r="N8" s="5">
        <v>0</v>
      </c>
      <c r="O8" s="5"/>
      <c r="P8" s="6">
        <f>(E8/D8)</f>
        <v>0.6785714285714286</v>
      </c>
      <c r="Q8" s="6">
        <f>(H8 + I8*2 + J8*3 + K8*4)/D8</f>
        <v>0.8571428571428571</v>
      </c>
      <c r="R8" s="6">
        <f t="shared" ref="R8:R24" si="3">(E8+L8)/C8</f>
        <v>0.70967741935483875</v>
      </c>
    </row>
    <row r="9" spans="1:18">
      <c r="A9" t="s">
        <v>54</v>
      </c>
      <c r="B9" s="17">
        <v>10</v>
      </c>
      <c r="C9" s="17">
        <v>36</v>
      </c>
      <c r="D9" s="17">
        <v>36</v>
      </c>
      <c r="E9" s="17">
        <v>17</v>
      </c>
      <c r="F9" s="17">
        <v>7</v>
      </c>
      <c r="G9" s="17">
        <v>7</v>
      </c>
      <c r="H9" s="17">
        <v>16</v>
      </c>
      <c r="I9" s="17">
        <v>1</v>
      </c>
      <c r="J9" s="17"/>
      <c r="K9" s="17"/>
      <c r="L9" s="17"/>
      <c r="M9" s="17"/>
      <c r="N9" s="5">
        <v>0</v>
      </c>
      <c r="O9" s="5"/>
      <c r="P9" s="6">
        <f>(E9/D9)</f>
        <v>0.47222222222222221</v>
      </c>
      <c r="Q9" s="6">
        <f t="shared" ref="Q9:Q24" si="4">(H9 + I9*2 + J9*3 + K9*4)/D9</f>
        <v>0.5</v>
      </c>
      <c r="R9" s="6">
        <f t="shared" si="3"/>
        <v>0.47222222222222221</v>
      </c>
    </row>
    <row r="10" spans="1:18">
      <c r="A10" t="s">
        <v>77</v>
      </c>
      <c r="B10" s="17">
        <v>1</v>
      </c>
      <c r="C10" s="17">
        <v>3</v>
      </c>
      <c r="D10" s="17">
        <v>3</v>
      </c>
      <c r="E10" s="17">
        <v>1</v>
      </c>
      <c r="F10" s="17">
        <v>1</v>
      </c>
      <c r="G10" s="17">
        <v>3</v>
      </c>
      <c r="H10" s="17">
        <v>0</v>
      </c>
      <c r="I10" s="18"/>
      <c r="J10" s="17"/>
      <c r="K10" s="17">
        <v>1</v>
      </c>
      <c r="L10" s="17"/>
      <c r="M10" s="17"/>
      <c r="N10" s="5">
        <v>0</v>
      </c>
      <c r="O10" s="5"/>
      <c r="P10" s="6">
        <f>(E10/D10)</f>
        <v>0.33333333333333331</v>
      </c>
      <c r="Q10" s="6">
        <f t="shared" ref="Q10" si="5">(H10 + I10*2 + J10*3 + K10*4)/D10</f>
        <v>1.3333333333333333</v>
      </c>
      <c r="R10" s="6">
        <f t="shared" ref="R10" si="6">(E10+L10)/C10</f>
        <v>0.33333333333333331</v>
      </c>
    </row>
    <row r="11" spans="1:18">
      <c r="A11" t="s">
        <v>44</v>
      </c>
      <c r="B11" s="17">
        <v>3</v>
      </c>
      <c r="C11" s="17">
        <v>10</v>
      </c>
      <c r="D11" s="17">
        <v>10</v>
      </c>
      <c r="E11" s="17">
        <v>5</v>
      </c>
      <c r="F11" s="17">
        <v>3</v>
      </c>
      <c r="G11" s="17">
        <v>1</v>
      </c>
      <c r="H11" s="17">
        <v>5</v>
      </c>
      <c r="I11" s="17"/>
      <c r="J11" s="17"/>
      <c r="K11" s="17"/>
      <c r="L11" s="17"/>
      <c r="M11" s="17"/>
      <c r="N11" s="5">
        <v>0</v>
      </c>
      <c r="O11" s="5"/>
      <c r="P11" s="6">
        <f>(E11/D11)</f>
        <v>0.5</v>
      </c>
      <c r="Q11" s="6">
        <f t="shared" si="4"/>
        <v>0.5</v>
      </c>
      <c r="R11" s="6">
        <f t="shared" si="3"/>
        <v>0.5</v>
      </c>
    </row>
    <row r="12" spans="1:18">
      <c r="A12" t="s">
        <v>22</v>
      </c>
      <c r="B12" s="17">
        <v>9</v>
      </c>
      <c r="C12" s="17">
        <v>35</v>
      </c>
      <c r="D12" s="17">
        <v>33</v>
      </c>
      <c r="E12" s="17">
        <v>16</v>
      </c>
      <c r="F12" s="17">
        <v>11</v>
      </c>
      <c r="G12" s="17">
        <v>7</v>
      </c>
      <c r="H12" s="17">
        <v>16</v>
      </c>
      <c r="I12" s="17"/>
      <c r="J12" s="17"/>
      <c r="K12" s="17"/>
      <c r="L12" s="17">
        <v>2</v>
      </c>
      <c r="M12" s="17"/>
      <c r="N12" s="5">
        <v>0</v>
      </c>
      <c r="O12" s="5"/>
      <c r="P12" s="6">
        <f t="shared" si="2"/>
        <v>0.48484848484848486</v>
      </c>
      <c r="Q12" s="6">
        <f t="shared" si="4"/>
        <v>0.48484848484848486</v>
      </c>
      <c r="R12" s="6">
        <f t="shared" si="3"/>
        <v>0.51428571428571423</v>
      </c>
    </row>
    <row r="13" spans="1:18">
      <c r="A13" t="s">
        <v>43</v>
      </c>
      <c r="B13" s="17">
        <v>6</v>
      </c>
      <c r="C13" s="17">
        <v>20</v>
      </c>
      <c r="D13" s="17">
        <v>19</v>
      </c>
      <c r="E13" s="17">
        <v>9</v>
      </c>
      <c r="F13" s="17">
        <v>6</v>
      </c>
      <c r="G13" s="17">
        <v>5</v>
      </c>
      <c r="H13" s="17">
        <v>9</v>
      </c>
      <c r="I13" s="18"/>
      <c r="J13" s="17"/>
      <c r="K13" s="17"/>
      <c r="L13" s="17">
        <v>1</v>
      </c>
      <c r="M13" s="17"/>
      <c r="N13" s="5">
        <v>0</v>
      </c>
      <c r="O13" s="5"/>
      <c r="P13" s="6">
        <f>(E13/D13)</f>
        <v>0.47368421052631576</v>
      </c>
      <c r="Q13" s="6">
        <f t="shared" si="4"/>
        <v>0.47368421052631576</v>
      </c>
      <c r="R13" s="6">
        <f t="shared" si="3"/>
        <v>0.5</v>
      </c>
    </row>
    <row r="14" spans="1:18">
      <c r="A14" t="s">
        <v>24</v>
      </c>
      <c r="B14" s="17">
        <v>5</v>
      </c>
      <c r="C14" s="17">
        <v>19</v>
      </c>
      <c r="D14" s="17">
        <v>19</v>
      </c>
      <c r="E14" s="17">
        <v>11</v>
      </c>
      <c r="F14" s="17">
        <v>5</v>
      </c>
      <c r="G14" s="17">
        <v>5</v>
      </c>
      <c r="H14" s="17">
        <v>6</v>
      </c>
      <c r="I14" s="17">
        <v>4</v>
      </c>
      <c r="J14" s="17"/>
      <c r="K14" s="17">
        <v>1</v>
      </c>
      <c r="L14" s="17"/>
      <c r="M14" s="17"/>
      <c r="N14" s="5">
        <v>0</v>
      </c>
      <c r="O14" s="5"/>
      <c r="P14" s="6">
        <f>(E14/D14)</f>
        <v>0.57894736842105265</v>
      </c>
      <c r="Q14" s="6">
        <f>(H14 + I14*2 + J14*3 + K14*4)/D14</f>
        <v>0.94736842105263153</v>
      </c>
      <c r="R14" s="6">
        <f>(E14+L14)/C14</f>
        <v>0.57894736842105265</v>
      </c>
    </row>
    <row r="15" spans="1:18">
      <c r="A15" t="s">
        <v>23</v>
      </c>
      <c r="B15" s="17">
        <v>7</v>
      </c>
      <c r="C15" s="17">
        <v>21</v>
      </c>
      <c r="D15" s="17">
        <v>18</v>
      </c>
      <c r="E15" s="17">
        <v>7</v>
      </c>
      <c r="F15" s="17">
        <v>4</v>
      </c>
      <c r="G15" s="17">
        <v>5</v>
      </c>
      <c r="H15" s="17">
        <v>7</v>
      </c>
      <c r="I15" s="17"/>
      <c r="J15" s="17"/>
      <c r="K15" s="17"/>
      <c r="L15" s="17">
        <v>2</v>
      </c>
      <c r="M15" s="17">
        <v>1</v>
      </c>
      <c r="N15" s="5">
        <v>0</v>
      </c>
      <c r="O15" s="5"/>
      <c r="P15" s="6">
        <f t="shared" si="2"/>
        <v>0.3888888888888889</v>
      </c>
      <c r="Q15" s="6">
        <f t="shared" si="4"/>
        <v>0.3888888888888889</v>
      </c>
      <c r="R15" s="6">
        <f t="shared" si="3"/>
        <v>0.42857142857142855</v>
      </c>
    </row>
    <row r="16" spans="1:18">
      <c r="A16" t="s">
        <v>45</v>
      </c>
      <c r="B16" s="17">
        <v>5</v>
      </c>
      <c r="C16" s="17">
        <v>17</v>
      </c>
      <c r="D16" s="17">
        <v>17</v>
      </c>
      <c r="E16" s="17">
        <v>6</v>
      </c>
      <c r="F16" s="17">
        <v>4</v>
      </c>
      <c r="G16" s="17">
        <v>5</v>
      </c>
      <c r="H16" s="17">
        <v>4</v>
      </c>
      <c r="I16" s="17">
        <v>2</v>
      </c>
      <c r="J16" s="17"/>
      <c r="K16" s="17"/>
      <c r="L16" s="17"/>
      <c r="M16" s="17"/>
      <c r="N16" s="5">
        <v>0</v>
      </c>
      <c r="O16" s="5"/>
      <c r="P16" s="6">
        <f t="shared" si="2"/>
        <v>0.35294117647058826</v>
      </c>
      <c r="Q16" s="6">
        <f t="shared" si="4"/>
        <v>0.47058823529411764</v>
      </c>
      <c r="R16" s="6">
        <f t="shared" si="3"/>
        <v>0.35294117647058826</v>
      </c>
    </row>
    <row r="17" spans="1:20">
      <c r="A17" t="s">
        <v>46</v>
      </c>
      <c r="B17" s="17">
        <v>6</v>
      </c>
      <c r="C17" s="17">
        <v>22</v>
      </c>
      <c r="D17" s="17">
        <v>22</v>
      </c>
      <c r="E17" s="17">
        <v>16</v>
      </c>
      <c r="F17" s="17">
        <v>11</v>
      </c>
      <c r="G17" s="17">
        <v>16</v>
      </c>
      <c r="H17" s="17">
        <v>11</v>
      </c>
      <c r="I17" s="17">
        <v>2</v>
      </c>
      <c r="J17" s="18">
        <v>3</v>
      </c>
      <c r="K17" s="17"/>
      <c r="L17" s="17"/>
      <c r="M17" s="18"/>
      <c r="N17" s="5">
        <v>0</v>
      </c>
      <c r="O17" s="5"/>
      <c r="P17" s="6">
        <f t="shared" si="2"/>
        <v>0.72727272727272729</v>
      </c>
      <c r="Q17" s="6">
        <f t="shared" si="4"/>
        <v>1.0909090909090908</v>
      </c>
      <c r="R17" s="6">
        <f t="shared" si="3"/>
        <v>0.72727272727272729</v>
      </c>
    </row>
    <row r="18" spans="1:20">
      <c r="A18" t="s">
        <v>73</v>
      </c>
      <c r="B18" s="17">
        <v>1</v>
      </c>
      <c r="C18" s="17">
        <v>4</v>
      </c>
      <c r="D18" s="17">
        <v>4</v>
      </c>
      <c r="E18" s="17">
        <v>0</v>
      </c>
      <c r="F18" s="17">
        <v>0</v>
      </c>
      <c r="G18" s="17">
        <v>0</v>
      </c>
      <c r="H18" s="17"/>
      <c r="I18" s="17"/>
      <c r="J18" s="18"/>
      <c r="K18" s="17"/>
      <c r="L18" s="17"/>
      <c r="M18" s="18"/>
      <c r="N18" s="5">
        <v>0</v>
      </c>
      <c r="O18" s="5"/>
      <c r="P18" s="6">
        <f t="shared" si="2"/>
        <v>0</v>
      </c>
      <c r="Q18" s="6">
        <f t="shared" si="4"/>
        <v>0</v>
      </c>
      <c r="R18" s="6">
        <f t="shared" si="3"/>
        <v>0</v>
      </c>
    </row>
    <row r="19" spans="1:20">
      <c r="A19" t="s">
        <v>25</v>
      </c>
      <c r="B19" s="17">
        <v>11</v>
      </c>
      <c r="C19" s="18">
        <v>43</v>
      </c>
      <c r="D19" s="18">
        <v>43</v>
      </c>
      <c r="E19" s="17">
        <v>26</v>
      </c>
      <c r="F19" s="18">
        <v>19</v>
      </c>
      <c r="G19" s="17">
        <v>14</v>
      </c>
      <c r="H19" s="18">
        <v>23</v>
      </c>
      <c r="I19" s="17">
        <v>2</v>
      </c>
      <c r="J19" s="17">
        <v>1</v>
      </c>
      <c r="K19" s="17"/>
      <c r="L19" s="17"/>
      <c r="M19" s="18"/>
      <c r="N19" s="5">
        <v>0</v>
      </c>
      <c r="O19" s="5"/>
      <c r="P19" s="6">
        <f t="shared" si="2"/>
        <v>0.60465116279069764</v>
      </c>
      <c r="Q19" s="6">
        <f t="shared" si="4"/>
        <v>0.69767441860465118</v>
      </c>
      <c r="R19" s="6">
        <f t="shared" si="3"/>
        <v>0.60465116279069764</v>
      </c>
    </row>
    <row r="20" spans="1:20">
      <c r="A20" t="s">
        <v>41</v>
      </c>
      <c r="B20" s="17">
        <v>11</v>
      </c>
      <c r="C20" s="18">
        <v>43</v>
      </c>
      <c r="D20" s="17">
        <v>39</v>
      </c>
      <c r="E20" s="17">
        <v>22</v>
      </c>
      <c r="F20" s="17">
        <v>15</v>
      </c>
      <c r="G20" s="17">
        <v>10</v>
      </c>
      <c r="H20" s="17">
        <v>20</v>
      </c>
      <c r="I20" s="17"/>
      <c r="J20" s="17">
        <v>2</v>
      </c>
      <c r="K20" s="17"/>
      <c r="L20" s="17">
        <v>1</v>
      </c>
      <c r="M20" s="18">
        <v>2</v>
      </c>
      <c r="N20" s="5">
        <v>0</v>
      </c>
      <c r="O20" s="5"/>
      <c r="P20" s="6">
        <f t="shared" si="2"/>
        <v>0.5641025641025641</v>
      </c>
      <c r="Q20" s="6">
        <f t="shared" si="4"/>
        <v>0.66666666666666663</v>
      </c>
      <c r="R20" s="6">
        <f t="shared" si="3"/>
        <v>0.53488372093023251</v>
      </c>
    </row>
    <row r="21" spans="1:20">
      <c r="A21" t="s">
        <v>26</v>
      </c>
      <c r="B21" s="18">
        <v>12</v>
      </c>
      <c r="C21" s="18">
        <v>43</v>
      </c>
      <c r="D21" s="17">
        <v>40</v>
      </c>
      <c r="E21" s="18">
        <v>30</v>
      </c>
      <c r="F21" s="18">
        <v>19</v>
      </c>
      <c r="G21" s="18">
        <v>31</v>
      </c>
      <c r="H21" s="17">
        <v>15</v>
      </c>
      <c r="I21" s="18">
        <v>10</v>
      </c>
      <c r="J21" s="17">
        <v>2</v>
      </c>
      <c r="K21" s="18">
        <v>3</v>
      </c>
      <c r="L21" s="17">
        <v>1</v>
      </c>
      <c r="M21" s="17">
        <v>1</v>
      </c>
      <c r="N21" s="5">
        <v>0</v>
      </c>
      <c r="O21" s="5"/>
      <c r="P21" s="4">
        <f t="shared" si="2"/>
        <v>0.75</v>
      </c>
      <c r="Q21" s="6">
        <f t="shared" si="4"/>
        <v>1.325</v>
      </c>
      <c r="R21" s="6">
        <f t="shared" si="3"/>
        <v>0.72093023255813948</v>
      </c>
    </row>
    <row r="22" spans="1:20">
      <c r="A22" t="s">
        <v>55</v>
      </c>
      <c r="B22" s="17">
        <v>3</v>
      </c>
      <c r="C22" s="17">
        <v>10</v>
      </c>
      <c r="D22" s="17">
        <v>10</v>
      </c>
      <c r="E22" s="17">
        <v>5</v>
      </c>
      <c r="F22" s="17">
        <v>3</v>
      </c>
      <c r="G22" s="17">
        <v>3</v>
      </c>
      <c r="H22" s="17">
        <v>4</v>
      </c>
      <c r="I22" s="17">
        <v>1</v>
      </c>
      <c r="J22" s="17"/>
      <c r="K22" s="17"/>
      <c r="L22" s="17"/>
      <c r="M22" s="17"/>
      <c r="N22" s="5">
        <v>0</v>
      </c>
      <c r="O22" s="5"/>
      <c r="P22" s="6">
        <f t="shared" si="2"/>
        <v>0.5</v>
      </c>
      <c r="Q22" s="6">
        <f t="shared" si="4"/>
        <v>0.6</v>
      </c>
      <c r="R22" s="6">
        <f t="shared" si="3"/>
        <v>0.5</v>
      </c>
    </row>
    <row r="23" spans="1:20">
      <c r="A23" t="s">
        <v>27</v>
      </c>
      <c r="B23" s="17">
        <v>11</v>
      </c>
      <c r="C23" s="17">
        <v>42</v>
      </c>
      <c r="D23" s="17">
        <v>36</v>
      </c>
      <c r="E23" s="17">
        <v>18</v>
      </c>
      <c r="F23" s="17">
        <v>9</v>
      </c>
      <c r="G23" s="17">
        <v>13</v>
      </c>
      <c r="H23" s="17">
        <v>18</v>
      </c>
      <c r="I23" s="17"/>
      <c r="J23" s="17"/>
      <c r="K23" s="17"/>
      <c r="L23" s="18">
        <v>4</v>
      </c>
      <c r="M23" s="18">
        <v>2</v>
      </c>
      <c r="N23" s="5">
        <v>0</v>
      </c>
      <c r="O23" s="5"/>
      <c r="P23" s="6">
        <f t="shared" si="2"/>
        <v>0.5</v>
      </c>
      <c r="Q23" s="6">
        <f t="shared" si="4"/>
        <v>0.5</v>
      </c>
      <c r="R23" s="6">
        <f t="shared" si="3"/>
        <v>0.52380952380952384</v>
      </c>
    </row>
    <row r="24" spans="1:20">
      <c r="A24" t="s">
        <v>47</v>
      </c>
      <c r="B24" s="17">
        <v>2</v>
      </c>
      <c r="C24" s="17">
        <v>9</v>
      </c>
      <c r="D24" s="17">
        <v>8</v>
      </c>
      <c r="E24" s="17">
        <v>6</v>
      </c>
      <c r="F24" s="17">
        <v>4</v>
      </c>
      <c r="G24" s="17">
        <v>4</v>
      </c>
      <c r="H24" s="17">
        <v>2</v>
      </c>
      <c r="I24" s="17">
        <v>4</v>
      </c>
      <c r="J24" s="17"/>
      <c r="K24" s="17"/>
      <c r="L24" s="17"/>
      <c r="M24" s="17">
        <v>1</v>
      </c>
      <c r="N24" s="5">
        <v>0</v>
      </c>
      <c r="P24" s="6">
        <f t="shared" si="2"/>
        <v>0.75</v>
      </c>
      <c r="Q24" s="6">
        <f t="shared" si="4"/>
        <v>1.25</v>
      </c>
      <c r="R24" s="6">
        <f t="shared" si="3"/>
        <v>0.66666666666666663</v>
      </c>
    </row>
    <row r="25" spans="1:20">
      <c r="A25" s="8"/>
      <c r="B25" s="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2"/>
      <c r="R25" s="9"/>
    </row>
    <row r="26" spans="1:20">
      <c r="A26" s="1" t="s">
        <v>28</v>
      </c>
      <c r="B26" s="3" t="s">
        <v>2</v>
      </c>
      <c r="C26" s="3" t="s">
        <v>29</v>
      </c>
      <c r="D26" s="3" t="s">
        <v>6</v>
      </c>
      <c r="E26" s="3" t="s">
        <v>12</v>
      </c>
      <c r="F26" s="3" t="s">
        <v>15</v>
      </c>
      <c r="G26" s="3"/>
      <c r="H26" s="5"/>
      <c r="I26" s="3"/>
      <c r="J26" s="3" t="s">
        <v>30</v>
      </c>
      <c r="K26" s="3" t="s">
        <v>31</v>
      </c>
      <c r="L26" s="3" t="s">
        <v>32</v>
      </c>
      <c r="M26" s="1"/>
      <c r="N26" s="1"/>
      <c r="O26" s="1"/>
      <c r="P26" s="10"/>
      <c r="Q26" s="10"/>
      <c r="R26" s="10"/>
      <c r="S26" s="1"/>
    </row>
    <row r="27" spans="1:20">
      <c r="A27" t="s">
        <v>40</v>
      </c>
      <c r="B27" s="5">
        <v>2</v>
      </c>
      <c r="C27" s="5"/>
      <c r="D27" s="5"/>
      <c r="E27" s="5"/>
      <c r="F27" s="5"/>
      <c r="G27" s="11"/>
      <c r="H27" s="11"/>
      <c r="I27" s="11"/>
      <c r="J27" s="5"/>
      <c r="K27" s="5"/>
      <c r="L27" s="5">
        <v>0</v>
      </c>
      <c r="P27" s="15" t="s">
        <v>50</v>
      </c>
      <c r="Q27" s="2"/>
      <c r="R27" s="2"/>
    </row>
    <row r="28" spans="1:20">
      <c r="A28" t="s">
        <v>22</v>
      </c>
      <c r="B28" s="5">
        <v>4</v>
      </c>
      <c r="C28" s="5"/>
      <c r="D28" s="5"/>
      <c r="E28" s="5"/>
      <c r="F28" s="5">
        <v>1</v>
      </c>
      <c r="G28" s="11"/>
      <c r="H28" s="11"/>
      <c r="I28" s="11"/>
      <c r="J28" s="5"/>
      <c r="K28" s="5"/>
      <c r="L28" s="5">
        <v>0</v>
      </c>
      <c r="P28" s="15" t="s">
        <v>51</v>
      </c>
      <c r="Q28" s="2"/>
      <c r="R28" s="2"/>
    </row>
    <row r="29" spans="1:20">
      <c r="A29" t="s">
        <v>43</v>
      </c>
      <c r="B29" s="5">
        <v>2</v>
      </c>
      <c r="C29" s="5"/>
      <c r="D29" s="5"/>
      <c r="E29" s="5"/>
      <c r="F29" s="5"/>
      <c r="G29" s="11"/>
      <c r="H29" s="11"/>
      <c r="I29" s="11"/>
      <c r="J29" s="5"/>
      <c r="K29" s="5"/>
      <c r="L29" s="5">
        <v>0</v>
      </c>
      <c r="P29" s="2"/>
      <c r="Q29" s="2"/>
      <c r="R29" s="2"/>
    </row>
    <row r="30" spans="1:20">
      <c r="A30" t="s">
        <v>24</v>
      </c>
      <c r="B30" s="5"/>
      <c r="C30" s="5"/>
      <c r="D30" s="5"/>
      <c r="E30" s="5"/>
      <c r="F30" s="5"/>
      <c r="G30" s="11"/>
      <c r="H30" s="11"/>
      <c r="I30" s="11"/>
      <c r="J30" s="5"/>
      <c r="K30" s="5"/>
      <c r="L30" s="5">
        <v>0</v>
      </c>
      <c r="P30" s="2"/>
      <c r="Q30" s="2"/>
      <c r="R30" s="2"/>
    </row>
    <row r="32" spans="1:20">
      <c r="A32" s="1" t="s">
        <v>33</v>
      </c>
      <c r="B32" s="3" t="s">
        <v>4</v>
      </c>
      <c r="C32" s="3" t="s">
        <v>5</v>
      </c>
      <c r="D32" s="3" t="s">
        <v>6</v>
      </c>
      <c r="E32" s="3" t="s">
        <v>7</v>
      </c>
      <c r="F32" s="3" t="s">
        <v>12</v>
      </c>
      <c r="G32" s="3" t="s">
        <v>15</v>
      </c>
      <c r="H32" s="3" t="s">
        <v>34</v>
      </c>
      <c r="I32" s="3"/>
      <c r="J32" s="3" t="s">
        <v>16</v>
      </c>
      <c r="K32" s="3"/>
      <c r="L32" s="3" t="s">
        <v>13</v>
      </c>
      <c r="M32" s="3"/>
      <c r="N32" s="3"/>
      <c r="O32" s="12" t="s">
        <v>35</v>
      </c>
      <c r="P32" s="4" t="s">
        <v>36</v>
      </c>
      <c r="R32" s="4" t="s">
        <v>37</v>
      </c>
      <c r="T32" s="3" t="s">
        <v>38</v>
      </c>
    </row>
    <row r="33" spans="1:18">
      <c r="A33" s="7" t="s">
        <v>56</v>
      </c>
      <c r="B33" s="5">
        <v>42</v>
      </c>
      <c r="C33" s="5">
        <v>29</v>
      </c>
      <c r="D33" s="5">
        <v>21</v>
      </c>
      <c r="E33" s="5">
        <v>21</v>
      </c>
      <c r="F33" s="5">
        <v>1</v>
      </c>
      <c r="G33" s="5"/>
      <c r="H33" s="5"/>
      <c r="J33" s="2"/>
      <c r="L33" s="16">
        <v>3</v>
      </c>
      <c r="P33" s="2" t="s">
        <v>57</v>
      </c>
      <c r="R33" s="2"/>
    </row>
    <row r="34" spans="1:18">
      <c r="A34" s="7" t="s">
        <v>58</v>
      </c>
      <c r="B34" s="5">
        <v>43</v>
      </c>
      <c r="C34" s="5">
        <v>25</v>
      </c>
      <c r="D34" s="5">
        <v>18</v>
      </c>
      <c r="E34" s="5">
        <v>18</v>
      </c>
      <c r="F34" s="5">
        <v>1</v>
      </c>
      <c r="G34" s="5"/>
      <c r="H34" s="5"/>
      <c r="J34" s="2"/>
      <c r="L34">
        <v>2</v>
      </c>
      <c r="P34" s="2" t="s">
        <v>59</v>
      </c>
      <c r="R34" s="2"/>
    </row>
    <row r="35" spans="1:18">
      <c r="A35" s="7" t="s">
        <v>60</v>
      </c>
      <c r="B35" s="5">
        <v>38</v>
      </c>
      <c r="C35" s="5">
        <v>19</v>
      </c>
      <c r="D35" s="5">
        <v>11</v>
      </c>
      <c r="E35" s="5">
        <v>11</v>
      </c>
      <c r="F35" s="5">
        <v>0</v>
      </c>
      <c r="G35" s="5"/>
      <c r="H35" s="5"/>
      <c r="J35" s="2"/>
      <c r="L35">
        <v>1</v>
      </c>
      <c r="P35" s="2" t="s">
        <v>61</v>
      </c>
      <c r="R35" s="2"/>
    </row>
    <row r="36" spans="1:18">
      <c r="A36" s="7" t="s">
        <v>62</v>
      </c>
      <c r="B36" s="5">
        <v>38</v>
      </c>
      <c r="C36" s="5">
        <v>17</v>
      </c>
      <c r="D36" s="5">
        <v>10</v>
      </c>
      <c r="E36" s="5">
        <v>10</v>
      </c>
      <c r="F36" s="5">
        <v>0</v>
      </c>
      <c r="G36" s="5"/>
      <c r="H36" s="5"/>
      <c r="J36" s="2"/>
      <c r="P36" s="2" t="s">
        <v>63</v>
      </c>
      <c r="R36" s="2"/>
    </row>
    <row r="37" spans="1:18">
      <c r="A37" s="7" t="s">
        <v>64</v>
      </c>
      <c r="B37" s="5">
        <v>33</v>
      </c>
      <c r="C37" s="5">
        <v>14</v>
      </c>
      <c r="D37" s="5">
        <v>8</v>
      </c>
      <c r="E37" s="5">
        <v>8</v>
      </c>
      <c r="F37" s="5">
        <v>1</v>
      </c>
      <c r="G37" s="5"/>
      <c r="H37" s="5"/>
      <c r="J37" s="2"/>
      <c r="L37">
        <v>1</v>
      </c>
      <c r="P37" s="2" t="s">
        <v>65</v>
      </c>
      <c r="R37" s="2"/>
    </row>
    <row r="38" spans="1:18">
      <c r="A38" s="7" t="s">
        <v>66</v>
      </c>
      <c r="B38" s="5">
        <v>49</v>
      </c>
      <c r="C38" s="5">
        <v>36</v>
      </c>
      <c r="D38" s="5">
        <v>24</v>
      </c>
      <c r="E38" s="5">
        <v>24</v>
      </c>
      <c r="F38" s="5">
        <v>1</v>
      </c>
      <c r="G38" s="5"/>
      <c r="H38" s="5"/>
      <c r="J38" s="2"/>
      <c r="P38" s="2" t="s">
        <v>67</v>
      </c>
      <c r="R38" s="2"/>
    </row>
    <row r="39" spans="1:18">
      <c r="A39" s="7" t="s">
        <v>66</v>
      </c>
      <c r="B39" s="5">
        <v>32</v>
      </c>
      <c r="C39" s="5">
        <v>20</v>
      </c>
      <c r="D39" s="5">
        <v>13</v>
      </c>
      <c r="E39" s="5">
        <v>13</v>
      </c>
      <c r="F39" s="5">
        <v>0</v>
      </c>
      <c r="G39" s="5"/>
      <c r="H39" s="5"/>
      <c r="J39" s="2"/>
      <c r="P39" s="2" t="s">
        <v>71</v>
      </c>
      <c r="R39" s="2"/>
    </row>
    <row r="40" spans="1:18">
      <c r="A40" s="7" t="s">
        <v>68</v>
      </c>
      <c r="B40" s="5">
        <v>38</v>
      </c>
      <c r="C40" s="5">
        <v>19</v>
      </c>
      <c r="D40" s="5">
        <v>8</v>
      </c>
      <c r="E40" s="5">
        <v>8</v>
      </c>
      <c r="F40" s="5">
        <v>1</v>
      </c>
      <c r="G40" s="5"/>
      <c r="H40" s="5"/>
      <c r="J40" s="2"/>
      <c r="P40" s="2" t="s">
        <v>69</v>
      </c>
      <c r="R40" s="2"/>
    </row>
    <row r="41" spans="1:18">
      <c r="A41" s="7" t="s">
        <v>70</v>
      </c>
      <c r="B41" s="5">
        <v>40</v>
      </c>
      <c r="C41" s="5">
        <v>19</v>
      </c>
      <c r="D41" s="5">
        <v>9</v>
      </c>
      <c r="E41" s="5">
        <v>9</v>
      </c>
      <c r="F41" s="5">
        <v>3</v>
      </c>
      <c r="G41" s="5"/>
      <c r="H41" s="5"/>
      <c r="J41" s="2"/>
      <c r="L41">
        <v>2</v>
      </c>
      <c r="P41" s="2" t="s">
        <v>79</v>
      </c>
      <c r="R41" s="2"/>
    </row>
    <row r="42" spans="1:18">
      <c r="A42" s="7" t="s">
        <v>74</v>
      </c>
      <c r="B42" s="5"/>
      <c r="C42" s="5"/>
      <c r="D42" s="5"/>
      <c r="E42" s="5"/>
      <c r="F42" s="5"/>
      <c r="G42" s="5"/>
      <c r="H42" s="5"/>
      <c r="J42" s="2"/>
      <c r="P42" s="2" t="s">
        <v>75</v>
      </c>
      <c r="R42" s="2"/>
    </row>
    <row r="43" spans="1:18">
      <c r="A43" s="7"/>
      <c r="B43" s="5"/>
      <c r="C43" s="5"/>
      <c r="D43" s="5"/>
      <c r="E43" s="5"/>
      <c r="F43" s="5"/>
      <c r="G43" s="5"/>
      <c r="H43" s="5"/>
      <c r="J43" s="2"/>
      <c r="P43" s="2"/>
      <c r="R43" s="2"/>
    </row>
    <row r="44" spans="1:18">
      <c r="A44" s="1" t="s">
        <v>52</v>
      </c>
      <c r="B44" s="5"/>
      <c r="C44" s="5"/>
      <c r="D44" s="5"/>
      <c r="E44" s="5"/>
      <c r="F44" s="5"/>
      <c r="G44" s="5"/>
      <c r="H44" s="5"/>
      <c r="J44" s="2"/>
      <c r="P44" s="2"/>
      <c r="R44" s="2"/>
    </row>
    <row r="45" spans="1:18">
      <c r="A45" s="7" t="s">
        <v>76</v>
      </c>
      <c r="B45" s="5">
        <v>42</v>
      </c>
      <c r="C45" s="5">
        <v>23</v>
      </c>
      <c r="D45" s="5">
        <v>19</v>
      </c>
      <c r="E45" s="5">
        <v>19</v>
      </c>
      <c r="F45" s="5">
        <v>6</v>
      </c>
      <c r="G45" s="5"/>
      <c r="H45" s="5"/>
      <c r="J45" s="2"/>
      <c r="L45" s="5"/>
      <c r="P45" s="2" t="s">
        <v>80</v>
      </c>
      <c r="R45" s="2"/>
    </row>
    <row r="46" spans="1:18">
      <c r="A46" s="7" t="s">
        <v>81</v>
      </c>
      <c r="B46" s="5">
        <v>34</v>
      </c>
      <c r="C46" s="5">
        <v>15</v>
      </c>
      <c r="D46" s="5">
        <v>8</v>
      </c>
      <c r="E46" s="5">
        <v>8</v>
      </c>
      <c r="F46" s="5">
        <v>3</v>
      </c>
      <c r="G46" s="5"/>
      <c r="H46" s="5"/>
      <c r="J46" s="2"/>
      <c r="P46" s="2" t="s">
        <v>82</v>
      </c>
      <c r="R46" s="2"/>
    </row>
    <row r="47" spans="1:18">
      <c r="A47" s="7" t="s">
        <v>83</v>
      </c>
      <c r="B47" s="5">
        <v>33</v>
      </c>
      <c r="C47" s="5">
        <v>14</v>
      </c>
      <c r="D47" s="5">
        <v>9</v>
      </c>
      <c r="E47" s="5">
        <v>9</v>
      </c>
      <c r="F47" s="5">
        <v>6</v>
      </c>
      <c r="G47" s="5"/>
      <c r="H47" s="5"/>
      <c r="J47" s="2"/>
      <c r="P47" s="2" t="s">
        <v>84</v>
      </c>
      <c r="R47" s="2"/>
    </row>
    <row r="48" spans="1:18">
      <c r="A48" s="7"/>
      <c r="B48" s="5"/>
      <c r="C48" s="5"/>
      <c r="D48" s="5"/>
      <c r="E48" s="5"/>
      <c r="F48" s="5"/>
      <c r="G48" s="5"/>
      <c r="H48" s="5"/>
      <c r="J48" s="2"/>
      <c r="P48" s="2"/>
      <c r="R48" s="2"/>
    </row>
    <row r="49" spans="1:18">
      <c r="A49" s="13" t="s">
        <v>39</v>
      </c>
      <c r="B49" s="1">
        <f t="shared" ref="B49:H49" si="7">SUM(B33:B48)</f>
        <v>462</v>
      </c>
      <c r="C49" s="1">
        <f t="shared" si="7"/>
        <v>250</v>
      </c>
      <c r="D49" s="1">
        <f t="shared" si="7"/>
        <v>158</v>
      </c>
      <c r="E49" s="1">
        <f t="shared" si="7"/>
        <v>158</v>
      </c>
      <c r="F49" s="1">
        <f t="shared" si="7"/>
        <v>23</v>
      </c>
      <c r="G49" s="1">
        <f t="shared" si="7"/>
        <v>0</v>
      </c>
      <c r="H49" s="1">
        <f t="shared" si="7"/>
        <v>0</v>
      </c>
      <c r="I49" s="1"/>
      <c r="J49" s="10">
        <f t="shared" ref="J49" si="8">(C49/B49)</f>
        <v>0.54112554112554112</v>
      </c>
      <c r="K49" s="1"/>
      <c r="L49" s="1">
        <f t="shared" ref="L49" si="9">SUM(L33:L48)</f>
        <v>9</v>
      </c>
      <c r="M49" s="1"/>
      <c r="P49" s="10" t="s">
        <v>86</v>
      </c>
      <c r="R49" s="2"/>
    </row>
    <row r="50" spans="1:18">
      <c r="A50" s="7"/>
      <c r="J50" s="2"/>
      <c r="P50" s="2"/>
      <c r="R50" s="2"/>
    </row>
    <row r="51" spans="1:18">
      <c r="A51" s="7"/>
      <c r="J51" s="2"/>
      <c r="P51" s="2"/>
      <c r="R51" s="2"/>
    </row>
    <row r="52" spans="1:18">
      <c r="A52" s="7"/>
      <c r="J52" s="2"/>
      <c r="P52" s="2"/>
      <c r="R52" s="2"/>
    </row>
    <row r="53" spans="1:18">
      <c r="A53" s="7"/>
      <c r="J53" s="2"/>
      <c r="P53" s="2"/>
      <c r="R53" s="2"/>
    </row>
    <row r="54" spans="1:18">
      <c r="A54" s="1"/>
      <c r="J54" s="2"/>
      <c r="P54" s="2"/>
      <c r="R54" s="2"/>
    </row>
    <row r="55" spans="1:18">
      <c r="A55" s="7"/>
      <c r="J55" s="2"/>
      <c r="P55" s="2"/>
      <c r="R55" s="2"/>
    </row>
    <row r="56" spans="1:18">
      <c r="A56" s="7"/>
      <c r="J56" s="2"/>
      <c r="P56" s="2"/>
      <c r="R56" s="2"/>
    </row>
    <row r="57" spans="1:18">
      <c r="A57" s="7"/>
      <c r="J57" s="2"/>
      <c r="P57" s="2"/>
      <c r="R57" s="2"/>
    </row>
    <row r="58" spans="1:18">
      <c r="A58" s="7"/>
      <c r="J58" s="2"/>
      <c r="P58" s="2"/>
      <c r="R58" s="2"/>
    </row>
    <row r="59" spans="1:18">
      <c r="A59" s="7"/>
      <c r="J59" s="2"/>
      <c r="P59" s="2"/>
      <c r="R59" s="2"/>
    </row>
    <row r="60" spans="1:18">
      <c r="A60" s="13"/>
      <c r="B60" s="1"/>
      <c r="C60" s="1"/>
      <c r="D60" s="1"/>
      <c r="E60" s="1"/>
      <c r="F60" s="1"/>
      <c r="G60" s="1"/>
      <c r="H60" s="1"/>
      <c r="I60" s="1"/>
      <c r="J60" s="10"/>
      <c r="K60" s="1"/>
      <c r="L60" s="1"/>
      <c r="M60" s="1"/>
      <c r="N60" s="1"/>
      <c r="O60" s="1"/>
      <c r="P60" s="10"/>
      <c r="Q60" s="10"/>
      <c r="R60" s="2"/>
    </row>
    <row r="61" spans="1:18">
      <c r="B61" s="8"/>
      <c r="C61" s="8"/>
      <c r="D61" s="8"/>
      <c r="E61" s="8"/>
      <c r="F61" s="8"/>
      <c r="G61" s="8"/>
      <c r="H61" s="8"/>
      <c r="I61" s="8"/>
      <c r="J61" s="14"/>
      <c r="K61" s="8"/>
      <c r="L61" s="8"/>
      <c r="P61" s="2"/>
      <c r="Q61" s="2"/>
      <c r="R61" s="2"/>
    </row>
    <row r="62" spans="1:18">
      <c r="J62" s="2"/>
      <c r="P62" s="2"/>
      <c r="Q62" s="2"/>
      <c r="R62" s="2"/>
    </row>
    <row r="63" spans="1:18">
      <c r="A63" s="1"/>
      <c r="J63" s="2"/>
      <c r="P63" s="2"/>
      <c r="Q63" s="2"/>
      <c r="R63" s="2"/>
    </row>
    <row r="64" spans="1:18">
      <c r="J64" s="2"/>
      <c r="P64" s="2"/>
      <c r="Q64" s="2"/>
      <c r="R64" s="2"/>
    </row>
    <row r="65" spans="10:18">
      <c r="J65" s="2"/>
      <c r="P65" s="2"/>
      <c r="Q65" s="2"/>
      <c r="R65" s="2"/>
    </row>
    <row r="66" spans="10:18">
      <c r="J66" s="2"/>
      <c r="P66" s="2"/>
      <c r="Q66" s="2"/>
      <c r="R66" s="2"/>
    </row>
    <row r="67" spans="10:18">
      <c r="J67" s="2"/>
      <c r="P67" s="2"/>
      <c r="Q67" s="2"/>
      <c r="R67" s="2"/>
    </row>
    <row r="68" spans="10:18">
      <c r="J68" s="2"/>
      <c r="P68" s="2"/>
      <c r="Q68" s="2"/>
      <c r="R68" s="2"/>
    </row>
    <row r="69" spans="10:18">
      <c r="J69" s="2"/>
      <c r="P69" s="2"/>
      <c r="Q69" s="2"/>
      <c r="R69" s="2"/>
    </row>
    <row r="70" spans="10:18">
      <c r="J70" s="2"/>
      <c r="P70" s="2"/>
      <c r="Q70" s="2"/>
      <c r="R70" s="2"/>
    </row>
    <row r="71" spans="10:18">
      <c r="J71" s="2"/>
      <c r="P71" s="2"/>
      <c r="Q71" s="2"/>
      <c r="R71" s="2"/>
    </row>
    <row r="72" spans="10:18">
      <c r="J72" s="2"/>
      <c r="P72" s="2"/>
      <c r="Q72" s="2"/>
      <c r="R72" s="2"/>
    </row>
    <row r="73" spans="10:18">
      <c r="J73" s="2"/>
      <c r="P73" s="2"/>
      <c r="Q73" s="2"/>
      <c r="R73" s="2"/>
    </row>
    <row r="74" spans="10:18">
      <c r="J74" s="2"/>
      <c r="P74" s="2"/>
      <c r="Q74" s="2"/>
      <c r="R74" s="2"/>
    </row>
    <row r="75" spans="10:18">
      <c r="J75" s="10"/>
      <c r="K75" s="1"/>
      <c r="L75" s="1"/>
      <c r="M75" s="1"/>
      <c r="N75" s="1"/>
      <c r="O75" s="1"/>
      <c r="P75" s="10"/>
      <c r="Q75" s="10"/>
      <c r="R75" s="10"/>
    </row>
  </sheetData>
  <phoneticPr fontId="4" type="noConversion"/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16" zoomScale="200" zoomScaleNormal="200" zoomScalePageLayoutView="200" workbookViewId="0">
      <selection activeCell="B34" sqref="B34:P34"/>
    </sheetView>
  </sheetViews>
  <sheetFormatPr baseColWidth="10" defaultColWidth="8.83203125" defaultRowHeight="14" x14ac:dyDescent="0"/>
  <cols>
    <col min="1" max="1" width="20.5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>
      <c r="G1" s="1" t="s">
        <v>72</v>
      </c>
      <c r="P1" s="2"/>
      <c r="Q1" s="2"/>
      <c r="R1" s="2"/>
    </row>
    <row r="2" spans="1:18">
      <c r="A2" s="1" t="s">
        <v>0</v>
      </c>
      <c r="P2" s="2"/>
      <c r="Q2" s="2"/>
      <c r="R2" s="2"/>
    </row>
    <row r="3" spans="1:18">
      <c r="A3" s="1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4" t="s">
        <v>16</v>
      </c>
      <c r="Q3" s="4" t="s">
        <v>17</v>
      </c>
      <c r="R3" s="4" t="s">
        <v>18</v>
      </c>
    </row>
    <row r="4" spans="1:18">
      <c r="A4" t="s">
        <v>40</v>
      </c>
      <c r="B4" s="18">
        <v>3</v>
      </c>
      <c r="C4" s="17">
        <v>11</v>
      </c>
      <c r="D4" s="17">
        <v>9</v>
      </c>
      <c r="E4" s="17">
        <v>2</v>
      </c>
      <c r="F4" s="17">
        <v>4</v>
      </c>
      <c r="G4" s="17"/>
      <c r="H4" s="17">
        <v>2</v>
      </c>
      <c r="I4" s="19"/>
      <c r="J4" s="19"/>
      <c r="K4" s="19"/>
      <c r="L4" s="20">
        <v>2</v>
      </c>
      <c r="M4" s="17"/>
      <c r="N4" s="5">
        <v>0</v>
      </c>
      <c r="O4" s="5"/>
      <c r="P4" s="6">
        <f>(E4/D4)</f>
        <v>0.22222222222222221</v>
      </c>
      <c r="Q4" s="6">
        <f>(H4 + I4*2 + J4*3 + K4*4)/D4</f>
        <v>0.22222222222222221</v>
      </c>
      <c r="R4" s="6">
        <f>(E4+L4)/C4</f>
        <v>0.36363636363636365</v>
      </c>
    </row>
    <row r="5" spans="1:18">
      <c r="A5" t="s">
        <v>78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7"/>
      <c r="N5" s="5">
        <v>0</v>
      </c>
      <c r="O5" s="5"/>
      <c r="P5" s="6" t="e">
        <f t="shared" ref="P5:P24" si="0">(E5/D5)</f>
        <v>#DIV/0!</v>
      </c>
      <c r="Q5" s="6" t="e">
        <f t="shared" ref="Q5:Q24" si="1">(H5 + I5*2 + J5*3 + K5*4)/D5</f>
        <v>#DIV/0!</v>
      </c>
      <c r="R5" s="6" t="e">
        <f t="shared" ref="R5:R24" si="2">(E5+L5)/C5</f>
        <v>#DIV/0!</v>
      </c>
    </row>
    <row r="6" spans="1:18">
      <c r="A6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7"/>
      <c r="N6" s="5">
        <v>0</v>
      </c>
      <c r="O6" s="5"/>
      <c r="P6" s="6" t="e">
        <f t="shared" si="0"/>
        <v>#DIV/0!</v>
      </c>
      <c r="Q6" s="6" t="e">
        <f t="shared" si="1"/>
        <v>#DIV/0!</v>
      </c>
      <c r="R6" s="6" t="e">
        <f t="shared" si="2"/>
        <v>#DIV/0!</v>
      </c>
    </row>
    <row r="7" spans="1:18">
      <c r="A7" t="s">
        <v>20</v>
      </c>
      <c r="B7" s="17">
        <v>1</v>
      </c>
      <c r="C7" s="17">
        <v>4</v>
      </c>
      <c r="D7" s="17">
        <v>3</v>
      </c>
      <c r="E7" s="17">
        <v>1</v>
      </c>
      <c r="F7" s="17">
        <v>1</v>
      </c>
      <c r="G7" s="17"/>
      <c r="H7" s="17">
        <v>1</v>
      </c>
      <c r="I7" s="19"/>
      <c r="J7" s="19"/>
      <c r="K7" s="19"/>
      <c r="L7" s="20">
        <v>1</v>
      </c>
      <c r="M7" s="17"/>
      <c r="N7" s="5">
        <v>0</v>
      </c>
      <c r="O7" s="5"/>
      <c r="P7" s="6">
        <f t="shared" si="0"/>
        <v>0.33333333333333331</v>
      </c>
      <c r="Q7" s="6">
        <f t="shared" si="1"/>
        <v>0.33333333333333331</v>
      </c>
      <c r="R7" s="6">
        <f t="shared" si="2"/>
        <v>0.5</v>
      </c>
    </row>
    <row r="8" spans="1:18">
      <c r="A8" t="s">
        <v>21</v>
      </c>
      <c r="B8" s="18">
        <v>3</v>
      </c>
      <c r="C8" s="17">
        <v>11</v>
      </c>
      <c r="D8" s="17">
        <v>8</v>
      </c>
      <c r="E8" s="17">
        <v>3</v>
      </c>
      <c r="F8" s="17">
        <v>4</v>
      </c>
      <c r="G8" s="17">
        <v>2</v>
      </c>
      <c r="H8" s="17">
        <v>3</v>
      </c>
      <c r="I8" s="18"/>
      <c r="J8" s="18"/>
      <c r="K8" s="17"/>
      <c r="L8" s="18">
        <v>3</v>
      </c>
      <c r="M8" s="17"/>
      <c r="N8" s="5">
        <v>0</v>
      </c>
      <c r="O8" s="5"/>
      <c r="P8" s="6">
        <f t="shared" si="0"/>
        <v>0.375</v>
      </c>
      <c r="Q8" s="6">
        <f t="shared" si="1"/>
        <v>0.375</v>
      </c>
      <c r="R8" s="6">
        <f t="shared" si="2"/>
        <v>0.54545454545454541</v>
      </c>
    </row>
    <row r="9" spans="1:18">
      <c r="A9" t="s">
        <v>54</v>
      </c>
      <c r="B9" s="18">
        <v>3</v>
      </c>
      <c r="C9" s="17">
        <v>11</v>
      </c>
      <c r="D9" s="18">
        <v>11</v>
      </c>
      <c r="E9" s="17">
        <v>6</v>
      </c>
      <c r="F9" s="17">
        <v>3</v>
      </c>
      <c r="G9" s="17">
        <v>3</v>
      </c>
      <c r="H9" s="18">
        <v>6</v>
      </c>
      <c r="I9" s="18"/>
      <c r="J9" s="18"/>
      <c r="K9" s="17"/>
      <c r="L9" s="17"/>
      <c r="M9" s="17"/>
      <c r="N9" s="5">
        <v>0</v>
      </c>
      <c r="O9" s="5"/>
      <c r="P9" s="6">
        <f t="shared" si="0"/>
        <v>0.54545454545454541</v>
      </c>
      <c r="Q9" s="6">
        <f t="shared" si="1"/>
        <v>0.54545454545454541</v>
      </c>
      <c r="R9" s="6">
        <f t="shared" si="2"/>
        <v>0.54545454545454541</v>
      </c>
    </row>
    <row r="10" spans="1:18">
      <c r="A10" t="s">
        <v>77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7"/>
      <c r="N10" s="5">
        <v>0</v>
      </c>
      <c r="O10" s="5"/>
      <c r="P10" s="6" t="e">
        <f t="shared" si="0"/>
        <v>#DIV/0!</v>
      </c>
      <c r="Q10" s="6" t="e">
        <f t="shared" si="1"/>
        <v>#DIV/0!</v>
      </c>
      <c r="R10" s="6" t="e">
        <f t="shared" si="2"/>
        <v>#DIV/0!</v>
      </c>
    </row>
    <row r="11" spans="1:18">
      <c r="A11" t="s">
        <v>44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7"/>
      <c r="N11" s="5">
        <v>0</v>
      </c>
      <c r="O11" s="5"/>
      <c r="P11" s="6" t="e">
        <f t="shared" si="0"/>
        <v>#DIV/0!</v>
      </c>
      <c r="Q11" s="6" t="e">
        <f t="shared" si="1"/>
        <v>#DIV/0!</v>
      </c>
      <c r="R11" s="6" t="e">
        <f t="shared" si="2"/>
        <v>#DIV/0!</v>
      </c>
    </row>
    <row r="12" spans="1:18">
      <c r="A12" t="s">
        <v>22</v>
      </c>
      <c r="B12" s="18">
        <v>3</v>
      </c>
      <c r="C12" s="18">
        <v>12</v>
      </c>
      <c r="D12" s="17">
        <v>10</v>
      </c>
      <c r="E12" s="17">
        <v>2</v>
      </c>
      <c r="F12" s="17">
        <v>4</v>
      </c>
      <c r="G12" s="17">
        <v>3</v>
      </c>
      <c r="H12" s="17">
        <v>2</v>
      </c>
      <c r="I12" s="17"/>
      <c r="J12" s="17"/>
      <c r="K12" s="17"/>
      <c r="L12" s="17">
        <v>2</v>
      </c>
      <c r="M12" s="17"/>
      <c r="N12" s="5">
        <v>0</v>
      </c>
      <c r="O12" s="5"/>
      <c r="P12" s="6">
        <f t="shared" si="0"/>
        <v>0.2</v>
      </c>
      <c r="Q12" s="6">
        <f t="shared" si="1"/>
        <v>0.2</v>
      </c>
      <c r="R12" s="6">
        <f t="shared" si="2"/>
        <v>0.33333333333333331</v>
      </c>
    </row>
    <row r="13" spans="1:18">
      <c r="A13" t="s">
        <v>43</v>
      </c>
      <c r="B13" s="17">
        <v>2</v>
      </c>
      <c r="C13" s="17">
        <v>7</v>
      </c>
      <c r="D13" s="17">
        <v>6</v>
      </c>
      <c r="E13" s="17">
        <v>3</v>
      </c>
      <c r="F13" s="17">
        <v>2</v>
      </c>
      <c r="G13" s="17">
        <v>1</v>
      </c>
      <c r="H13" s="17">
        <v>3</v>
      </c>
      <c r="I13" s="18"/>
      <c r="J13" s="17"/>
      <c r="K13" s="17"/>
      <c r="L13" s="17">
        <v>1</v>
      </c>
      <c r="M13" s="17"/>
      <c r="N13" s="5">
        <v>0</v>
      </c>
      <c r="O13" s="5"/>
      <c r="P13" s="6">
        <f t="shared" si="0"/>
        <v>0.5</v>
      </c>
      <c r="Q13" s="6">
        <f t="shared" si="1"/>
        <v>0.5</v>
      </c>
      <c r="R13" s="6">
        <f t="shared" si="2"/>
        <v>0.5714285714285714</v>
      </c>
    </row>
    <row r="14" spans="1:18">
      <c r="A14" t="s">
        <v>23</v>
      </c>
      <c r="B14" s="17">
        <v>2</v>
      </c>
      <c r="C14" s="17">
        <v>7</v>
      </c>
      <c r="D14" s="17">
        <v>5</v>
      </c>
      <c r="E14" s="17">
        <v>3</v>
      </c>
      <c r="F14" s="17">
        <v>0</v>
      </c>
      <c r="G14" s="17">
        <v>2</v>
      </c>
      <c r="H14" s="17">
        <v>3</v>
      </c>
      <c r="I14" s="17"/>
      <c r="J14" s="17"/>
      <c r="K14" s="17"/>
      <c r="L14" s="17">
        <v>2</v>
      </c>
      <c r="M14" s="18"/>
      <c r="N14" s="5">
        <v>0</v>
      </c>
      <c r="O14" s="5"/>
      <c r="P14" s="6">
        <f t="shared" si="0"/>
        <v>0.6</v>
      </c>
      <c r="Q14" s="6">
        <f t="shared" si="1"/>
        <v>0.6</v>
      </c>
      <c r="R14" s="6">
        <f t="shared" si="2"/>
        <v>0.7142857142857143</v>
      </c>
    </row>
    <row r="15" spans="1:18">
      <c r="A15" t="s">
        <v>24</v>
      </c>
      <c r="B15" s="17">
        <v>3</v>
      </c>
      <c r="C15" s="17">
        <v>11</v>
      </c>
      <c r="D15" s="18">
        <v>11</v>
      </c>
      <c r="E15" s="17">
        <v>6</v>
      </c>
      <c r="F15" s="17">
        <v>3</v>
      </c>
      <c r="G15" s="17">
        <v>3</v>
      </c>
      <c r="H15" s="17">
        <v>3</v>
      </c>
      <c r="I15" s="17">
        <v>2</v>
      </c>
      <c r="J15" s="17"/>
      <c r="K15" s="18">
        <v>1</v>
      </c>
      <c r="L15" s="18"/>
      <c r="M15" s="18"/>
      <c r="N15" s="5">
        <v>0</v>
      </c>
      <c r="O15" s="5"/>
      <c r="P15" s="6">
        <f t="shared" si="0"/>
        <v>0.54545454545454541</v>
      </c>
      <c r="Q15" s="6">
        <f t="shared" si="1"/>
        <v>1</v>
      </c>
      <c r="R15" s="6">
        <f t="shared" si="2"/>
        <v>0.54545454545454541</v>
      </c>
    </row>
    <row r="16" spans="1:18">
      <c r="A16" t="s">
        <v>45</v>
      </c>
      <c r="B16" s="19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7"/>
      <c r="N16" s="5">
        <v>0</v>
      </c>
      <c r="O16" s="5"/>
      <c r="P16" s="6" t="e">
        <f t="shared" si="0"/>
        <v>#DIV/0!</v>
      </c>
      <c r="Q16" s="6" t="e">
        <f t="shared" si="1"/>
        <v>#DIV/0!</v>
      </c>
      <c r="R16" s="6" t="e">
        <f t="shared" si="2"/>
        <v>#DIV/0!</v>
      </c>
    </row>
    <row r="17" spans="1:20">
      <c r="A17" t="s">
        <v>46</v>
      </c>
      <c r="B17" s="19"/>
      <c r="C17" s="21"/>
      <c r="D17" s="19"/>
      <c r="E17" s="19"/>
      <c r="F17" s="19"/>
      <c r="G17" s="19"/>
      <c r="H17" s="19"/>
      <c r="I17" s="19"/>
      <c r="J17" s="19"/>
      <c r="K17" s="19"/>
      <c r="L17" s="19"/>
      <c r="M17" s="18"/>
      <c r="N17" s="5">
        <v>0</v>
      </c>
      <c r="O17" s="5"/>
      <c r="P17" s="6" t="e">
        <f t="shared" si="0"/>
        <v>#DIV/0!</v>
      </c>
      <c r="Q17" s="6" t="e">
        <f t="shared" si="1"/>
        <v>#DIV/0!</v>
      </c>
      <c r="R17" s="6" t="e">
        <f t="shared" si="2"/>
        <v>#DIV/0!</v>
      </c>
    </row>
    <row r="18" spans="1:20">
      <c r="A18" t="s">
        <v>73</v>
      </c>
      <c r="B18" s="19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7"/>
      <c r="N18" s="5">
        <v>0</v>
      </c>
      <c r="O18" s="5"/>
      <c r="P18" s="6" t="e">
        <f t="shared" si="0"/>
        <v>#DIV/0!</v>
      </c>
      <c r="Q18" s="6" t="e">
        <f t="shared" si="1"/>
        <v>#DIV/0!</v>
      </c>
      <c r="R18" s="6" t="e">
        <f t="shared" si="2"/>
        <v>#DIV/0!</v>
      </c>
    </row>
    <row r="19" spans="1:20">
      <c r="A19" t="s">
        <v>25</v>
      </c>
      <c r="B19" s="18">
        <v>3</v>
      </c>
      <c r="C19" s="17">
        <v>11</v>
      </c>
      <c r="D19" s="18">
        <v>11</v>
      </c>
      <c r="E19" s="17">
        <v>5</v>
      </c>
      <c r="F19" s="17">
        <v>3</v>
      </c>
      <c r="G19" s="17">
        <v>1</v>
      </c>
      <c r="H19" s="17">
        <v>5</v>
      </c>
      <c r="I19" s="17"/>
      <c r="J19" s="17"/>
      <c r="K19" s="17"/>
      <c r="L19" s="17"/>
      <c r="M19" s="17"/>
      <c r="N19" s="5">
        <v>0</v>
      </c>
      <c r="O19" s="5"/>
      <c r="P19" s="6">
        <f t="shared" si="0"/>
        <v>0.45454545454545453</v>
      </c>
      <c r="Q19" s="6">
        <f t="shared" si="1"/>
        <v>0.45454545454545453</v>
      </c>
      <c r="R19" s="6">
        <f t="shared" si="2"/>
        <v>0.45454545454545453</v>
      </c>
    </row>
    <row r="20" spans="1:20">
      <c r="A20" t="s">
        <v>41</v>
      </c>
      <c r="B20" s="18">
        <v>3</v>
      </c>
      <c r="C20" s="18">
        <v>12</v>
      </c>
      <c r="D20" s="18">
        <v>11</v>
      </c>
      <c r="E20" s="17">
        <v>5</v>
      </c>
      <c r="F20" s="17">
        <v>3</v>
      </c>
      <c r="G20" s="17">
        <v>3</v>
      </c>
      <c r="H20" s="17">
        <v>4</v>
      </c>
      <c r="I20" s="17"/>
      <c r="J20" s="18">
        <v>1</v>
      </c>
      <c r="K20" s="18"/>
      <c r="L20" s="17">
        <v>1</v>
      </c>
      <c r="M20" s="17"/>
      <c r="N20" s="5">
        <v>0</v>
      </c>
      <c r="O20" s="5"/>
      <c r="P20" s="6">
        <f t="shared" si="0"/>
        <v>0.45454545454545453</v>
      </c>
      <c r="Q20" s="6">
        <f t="shared" si="1"/>
        <v>0.63636363636363635</v>
      </c>
      <c r="R20" s="6">
        <f t="shared" si="2"/>
        <v>0.5</v>
      </c>
    </row>
    <row r="21" spans="1:20">
      <c r="A21" t="s">
        <v>26</v>
      </c>
      <c r="B21" s="18">
        <v>3</v>
      </c>
      <c r="C21" s="18">
        <v>12</v>
      </c>
      <c r="D21" s="17">
        <v>10</v>
      </c>
      <c r="E21" s="18">
        <v>8</v>
      </c>
      <c r="F21" s="18">
        <v>5</v>
      </c>
      <c r="G21" s="18">
        <v>12</v>
      </c>
      <c r="H21" s="17">
        <v>2</v>
      </c>
      <c r="I21" s="18">
        <v>4</v>
      </c>
      <c r="J21" s="18">
        <v>1</v>
      </c>
      <c r="K21" s="18">
        <v>1</v>
      </c>
      <c r="L21" s="17">
        <v>1</v>
      </c>
      <c r="M21" s="18">
        <v>1</v>
      </c>
      <c r="N21" s="5">
        <v>0</v>
      </c>
      <c r="O21" s="5"/>
      <c r="P21" s="4">
        <f t="shared" si="0"/>
        <v>0.8</v>
      </c>
      <c r="Q21" s="4">
        <f t="shared" si="1"/>
        <v>1.7</v>
      </c>
      <c r="R21" s="4">
        <f t="shared" si="2"/>
        <v>0.75</v>
      </c>
    </row>
    <row r="22" spans="1:20">
      <c r="A22" t="s">
        <v>55</v>
      </c>
      <c r="B22" s="17"/>
      <c r="C22" s="18"/>
      <c r="D22" s="17"/>
      <c r="E22" s="17"/>
      <c r="F22" s="17"/>
      <c r="G22" s="17"/>
      <c r="H22" s="18"/>
      <c r="I22" s="17"/>
      <c r="J22" s="17"/>
      <c r="K22" s="17"/>
      <c r="L22" s="17"/>
      <c r="M22" s="17"/>
      <c r="N22" s="5">
        <v>0</v>
      </c>
      <c r="O22" s="5"/>
      <c r="P22" s="6" t="e">
        <f t="shared" si="0"/>
        <v>#DIV/0!</v>
      </c>
      <c r="Q22" s="6" t="e">
        <f t="shared" si="1"/>
        <v>#DIV/0!</v>
      </c>
      <c r="R22" s="6" t="e">
        <f t="shared" si="2"/>
        <v>#DIV/0!</v>
      </c>
    </row>
    <row r="23" spans="1:20">
      <c r="A23" t="s">
        <v>27</v>
      </c>
      <c r="B23" s="18">
        <v>3</v>
      </c>
      <c r="C23" s="18">
        <v>12</v>
      </c>
      <c r="D23" s="17">
        <v>10</v>
      </c>
      <c r="E23" s="17">
        <v>5</v>
      </c>
      <c r="F23" s="17">
        <v>3</v>
      </c>
      <c r="G23" s="17">
        <v>5</v>
      </c>
      <c r="H23" s="17">
        <v>5</v>
      </c>
      <c r="I23" s="17"/>
      <c r="J23" s="17"/>
      <c r="K23" s="17"/>
      <c r="L23" s="17">
        <v>2</v>
      </c>
      <c r="M23" s="17"/>
      <c r="N23" s="5">
        <v>0</v>
      </c>
      <c r="O23" s="5"/>
      <c r="P23" s="6">
        <f t="shared" si="0"/>
        <v>0.5</v>
      </c>
      <c r="Q23" s="6">
        <f t="shared" si="1"/>
        <v>0.5</v>
      </c>
      <c r="R23" s="6">
        <f t="shared" si="2"/>
        <v>0.58333333333333337</v>
      </c>
    </row>
    <row r="24" spans="1:20">
      <c r="A24" t="s">
        <v>47</v>
      </c>
      <c r="B24" s="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>
        <v>0</v>
      </c>
      <c r="O24" s="7"/>
      <c r="P24" s="6" t="e">
        <f t="shared" si="0"/>
        <v>#DIV/0!</v>
      </c>
      <c r="Q24" s="6" t="e">
        <f t="shared" si="1"/>
        <v>#DIV/0!</v>
      </c>
      <c r="R24" s="6" t="e">
        <f t="shared" si="2"/>
        <v>#DIV/0!</v>
      </c>
    </row>
    <row r="25" spans="1:20">
      <c r="B25" s="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9"/>
      <c r="Q25" s="2"/>
      <c r="R25" s="9"/>
    </row>
    <row r="26" spans="1:20">
      <c r="A26" s="1" t="s">
        <v>28</v>
      </c>
      <c r="B26" s="3" t="s">
        <v>2</v>
      </c>
      <c r="C26" s="3" t="s">
        <v>29</v>
      </c>
      <c r="D26" s="3" t="s">
        <v>6</v>
      </c>
      <c r="E26" s="3" t="s">
        <v>12</v>
      </c>
      <c r="F26" s="3" t="s">
        <v>15</v>
      </c>
      <c r="G26" s="3"/>
      <c r="H26" s="5"/>
      <c r="I26" s="3"/>
      <c r="J26" s="3" t="s">
        <v>30</v>
      </c>
      <c r="K26" s="3" t="s">
        <v>31</v>
      </c>
      <c r="L26" s="3" t="s">
        <v>32</v>
      </c>
      <c r="M26" s="1"/>
      <c r="N26" s="1"/>
      <c r="O26" s="1"/>
      <c r="P26" s="10"/>
      <c r="Q26" s="10"/>
      <c r="R26" s="10"/>
      <c r="S26" s="1"/>
    </row>
    <row r="27" spans="1:20">
      <c r="A27" t="s">
        <v>22</v>
      </c>
      <c r="B27" s="5">
        <v>2</v>
      </c>
      <c r="C27" s="5">
        <v>5</v>
      </c>
      <c r="D27" s="5">
        <v>14</v>
      </c>
      <c r="E27" s="5"/>
      <c r="F27" s="5"/>
      <c r="G27" s="11"/>
      <c r="H27" s="11"/>
      <c r="I27" s="11"/>
      <c r="J27" s="5">
        <v>1</v>
      </c>
      <c r="K27" s="5"/>
      <c r="L27" s="5">
        <v>0</v>
      </c>
      <c r="P27" s="2"/>
      <c r="Q27" s="2"/>
      <c r="R27" s="2"/>
    </row>
    <row r="28" spans="1:20">
      <c r="A28" t="s">
        <v>43</v>
      </c>
      <c r="B28" s="5">
        <v>2</v>
      </c>
      <c r="C28" s="5">
        <v>9</v>
      </c>
      <c r="D28" s="5">
        <v>17</v>
      </c>
      <c r="E28" s="5"/>
      <c r="F28" s="5"/>
      <c r="G28" s="11"/>
      <c r="H28" s="11"/>
      <c r="I28" s="11"/>
      <c r="J28" s="5"/>
      <c r="K28" s="5"/>
      <c r="L28" s="5">
        <v>0</v>
      </c>
      <c r="P28" s="2"/>
      <c r="Q28" s="2"/>
      <c r="R28" s="2"/>
    </row>
    <row r="29" spans="1:20">
      <c r="A29" t="s">
        <v>40</v>
      </c>
      <c r="B29" s="5">
        <v>3</v>
      </c>
      <c r="C29" s="5">
        <v>7</v>
      </c>
      <c r="D29" s="5">
        <v>3</v>
      </c>
      <c r="E29" s="5"/>
      <c r="F29" s="5"/>
      <c r="G29" s="11"/>
      <c r="H29" s="11"/>
      <c r="I29" s="11"/>
      <c r="J29" s="5"/>
      <c r="K29" s="5"/>
      <c r="L29" s="5">
        <v>0</v>
      </c>
      <c r="P29" s="2"/>
      <c r="Q29" s="2"/>
      <c r="R29" s="2"/>
    </row>
    <row r="31" spans="1:20">
      <c r="A31" s="1" t="s">
        <v>33</v>
      </c>
      <c r="B31" s="3" t="s">
        <v>4</v>
      </c>
      <c r="C31" s="3" t="s">
        <v>5</v>
      </c>
      <c r="D31" s="3" t="s">
        <v>6</v>
      </c>
      <c r="E31" s="3" t="s">
        <v>7</v>
      </c>
      <c r="F31" s="3" t="s">
        <v>12</v>
      </c>
      <c r="G31" s="3" t="s">
        <v>15</v>
      </c>
      <c r="H31" s="3" t="s">
        <v>34</v>
      </c>
      <c r="I31" s="3"/>
      <c r="J31" s="3" t="s">
        <v>16</v>
      </c>
      <c r="K31" s="3"/>
      <c r="L31" s="3" t="s">
        <v>13</v>
      </c>
      <c r="M31" s="3"/>
      <c r="N31" s="3"/>
      <c r="O31" s="12" t="s">
        <v>35</v>
      </c>
      <c r="P31" s="4" t="s">
        <v>36</v>
      </c>
      <c r="R31" s="4" t="s">
        <v>37</v>
      </c>
      <c r="T31" s="3" t="s">
        <v>38</v>
      </c>
    </row>
    <row r="32" spans="1:20">
      <c r="A32" s="7" t="s">
        <v>76</v>
      </c>
      <c r="B32" s="5">
        <v>42</v>
      </c>
      <c r="C32" s="5">
        <v>23</v>
      </c>
      <c r="D32" s="5">
        <v>19</v>
      </c>
      <c r="E32" s="5">
        <v>19</v>
      </c>
      <c r="F32" s="5">
        <v>6</v>
      </c>
      <c r="G32" s="5"/>
      <c r="H32" s="5"/>
      <c r="J32" s="2"/>
      <c r="L32" s="5"/>
      <c r="P32" s="2" t="s">
        <v>80</v>
      </c>
      <c r="R32" s="2"/>
      <c r="T32" t="s">
        <v>49</v>
      </c>
    </row>
    <row r="33" spans="1:20">
      <c r="A33" s="7" t="s">
        <v>81</v>
      </c>
      <c r="B33" s="5">
        <v>34</v>
      </c>
      <c r="C33" s="5">
        <v>15</v>
      </c>
      <c r="D33" s="5">
        <v>8</v>
      </c>
      <c r="E33" s="5">
        <v>8</v>
      </c>
      <c r="F33" s="5">
        <v>3</v>
      </c>
      <c r="G33" s="5"/>
      <c r="H33" s="5"/>
      <c r="J33" s="2"/>
      <c r="P33" s="2" t="s">
        <v>82</v>
      </c>
      <c r="R33" s="2"/>
      <c r="T33" t="s">
        <v>48</v>
      </c>
    </row>
    <row r="34" spans="1:20">
      <c r="A34" s="7" t="s">
        <v>83</v>
      </c>
      <c r="B34" s="5">
        <v>33</v>
      </c>
      <c r="C34" s="5">
        <v>14</v>
      </c>
      <c r="D34" s="5">
        <v>9</v>
      </c>
      <c r="E34" s="5">
        <v>9</v>
      </c>
      <c r="F34" s="5">
        <v>6</v>
      </c>
      <c r="G34" s="5"/>
      <c r="H34" s="5"/>
      <c r="J34" s="2"/>
      <c r="P34" s="2" t="s">
        <v>84</v>
      </c>
      <c r="R34" s="2"/>
      <c r="T34" t="s">
        <v>42</v>
      </c>
    </row>
    <row r="35" spans="1:20">
      <c r="A35" s="7"/>
      <c r="B35" s="5"/>
      <c r="C35" s="5"/>
      <c r="D35" s="5"/>
      <c r="E35" s="5"/>
      <c r="F35" s="5"/>
      <c r="G35" s="5"/>
      <c r="H35" s="5"/>
      <c r="J35" s="2"/>
      <c r="P35" s="2"/>
      <c r="R35" s="2"/>
      <c r="T35" t="s">
        <v>48</v>
      </c>
    </row>
    <row r="36" spans="1:20">
      <c r="A36" s="13" t="s">
        <v>39</v>
      </c>
      <c r="B36" s="1">
        <f>SUM(B32:B35)</f>
        <v>109</v>
      </c>
      <c r="C36" s="1">
        <f>SUM(C32:C35)</f>
        <v>52</v>
      </c>
      <c r="D36" s="1">
        <f>SUM(D32:D35)</f>
        <v>36</v>
      </c>
      <c r="E36" s="1">
        <f>SUM(E32:E35)</f>
        <v>36</v>
      </c>
      <c r="F36" s="3">
        <f t="shared" ref="F36:G36" si="3">SUM(F32:F32)</f>
        <v>6</v>
      </c>
      <c r="G36" s="3">
        <f t="shared" si="3"/>
        <v>0</v>
      </c>
      <c r="H36" s="1">
        <f>SUM(H32:H35)</f>
        <v>0</v>
      </c>
      <c r="I36" s="1"/>
      <c r="J36" s="10">
        <f t="shared" ref="J36" si="4">(C36/B36)</f>
        <v>0.47706422018348627</v>
      </c>
      <c r="K36" s="1"/>
      <c r="L36" s="1">
        <f>SUM(L32:L35)</f>
        <v>0</v>
      </c>
      <c r="M36" s="1"/>
      <c r="P36" s="10" t="s">
        <v>85</v>
      </c>
      <c r="R36" s="2"/>
    </row>
    <row r="37" spans="1:20">
      <c r="A37" s="7"/>
      <c r="J37" s="2"/>
      <c r="P37" s="2"/>
      <c r="R37" s="2"/>
    </row>
    <row r="38" spans="1:20">
      <c r="A38" s="7"/>
      <c r="J38" s="2"/>
      <c r="P38" s="2"/>
      <c r="R38" s="2"/>
    </row>
    <row r="39" spans="1:20">
      <c r="A39" s="7"/>
      <c r="J39" s="2"/>
      <c r="P39" s="2"/>
      <c r="R39" s="2"/>
    </row>
    <row r="40" spans="1:20">
      <c r="A40" s="7"/>
      <c r="J40" s="2"/>
      <c r="P40" s="2"/>
      <c r="R40" s="2"/>
    </row>
    <row r="41" spans="1:20">
      <c r="A41" s="1"/>
      <c r="J41" s="2"/>
      <c r="P41" s="2"/>
      <c r="R41" s="2"/>
    </row>
    <row r="42" spans="1:20">
      <c r="A42" s="7"/>
      <c r="J42" s="2"/>
      <c r="P42" s="2"/>
      <c r="R42" s="2"/>
    </row>
    <row r="43" spans="1:20">
      <c r="A43" s="7"/>
      <c r="J43" s="2"/>
      <c r="P43" s="2"/>
      <c r="R43" s="2"/>
    </row>
    <row r="44" spans="1:20">
      <c r="A44" s="7"/>
      <c r="J44" s="2"/>
      <c r="P44" s="2"/>
      <c r="R44" s="2"/>
    </row>
    <row r="45" spans="1:20">
      <c r="A45" s="7"/>
      <c r="J45" s="2"/>
      <c r="P45" s="2"/>
      <c r="R45" s="2"/>
    </row>
    <row r="46" spans="1:20">
      <c r="A46" s="7"/>
      <c r="J46" s="2"/>
      <c r="P46" s="2"/>
      <c r="R46" s="2"/>
    </row>
    <row r="47" spans="1:20">
      <c r="A47" s="13"/>
      <c r="B47" s="1"/>
      <c r="C47" s="1"/>
      <c r="D47" s="1"/>
      <c r="E47" s="1"/>
      <c r="F47" s="1"/>
      <c r="G47" s="1"/>
      <c r="H47" s="1"/>
      <c r="I47" s="1"/>
      <c r="J47" s="10"/>
      <c r="K47" s="1"/>
      <c r="L47" s="1"/>
      <c r="M47" s="1"/>
      <c r="N47" s="1"/>
      <c r="O47" s="1"/>
      <c r="P47" s="10"/>
      <c r="Q47" s="10"/>
      <c r="R47" s="2"/>
    </row>
    <row r="48" spans="1:20">
      <c r="B48" s="8"/>
      <c r="C48" s="8"/>
      <c r="D48" s="8"/>
      <c r="E48" s="8"/>
      <c r="F48" s="8"/>
      <c r="G48" s="8"/>
      <c r="H48" s="8"/>
      <c r="I48" s="8"/>
      <c r="J48" s="14"/>
      <c r="K48" s="8"/>
      <c r="L48" s="8"/>
      <c r="P48" s="2"/>
      <c r="Q48" s="2"/>
      <c r="R48" s="2"/>
    </row>
    <row r="49" spans="1:18">
      <c r="J49" s="2"/>
      <c r="P49" s="2"/>
      <c r="Q49" s="2"/>
      <c r="R49" s="2"/>
    </row>
    <row r="50" spans="1:18">
      <c r="A50" s="1"/>
      <c r="J50" s="2"/>
      <c r="P50" s="2"/>
      <c r="Q50" s="2"/>
      <c r="R50" s="2"/>
    </row>
    <row r="51" spans="1:18">
      <c r="J51" s="2"/>
      <c r="P51" s="2"/>
      <c r="Q51" s="2"/>
      <c r="R51" s="2"/>
    </row>
    <row r="52" spans="1:18">
      <c r="J52" s="2"/>
      <c r="P52" s="2"/>
      <c r="Q52" s="2"/>
      <c r="R52" s="2"/>
    </row>
    <row r="53" spans="1:18">
      <c r="J53" s="2"/>
      <c r="P53" s="2"/>
      <c r="Q53" s="2"/>
      <c r="R53" s="2"/>
    </row>
    <row r="54" spans="1:18">
      <c r="J54" s="2"/>
      <c r="P54" s="2"/>
      <c r="Q54" s="2"/>
      <c r="R54" s="2"/>
    </row>
    <row r="55" spans="1:18">
      <c r="J55" s="2"/>
      <c r="P55" s="2"/>
      <c r="Q55" s="2"/>
      <c r="R55" s="2"/>
    </row>
    <row r="56" spans="1:18">
      <c r="J56" s="2"/>
      <c r="P56" s="2"/>
      <c r="Q56" s="2"/>
      <c r="R56" s="2"/>
    </row>
    <row r="57" spans="1:18">
      <c r="J57" s="2"/>
      <c r="P57" s="2"/>
      <c r="Q57" s="2"/>
      <c r="R57" s="2"/>
    </row>
    <row r="58" spans="1:18">
      <c r="J58" s="2"/>
      <c r="P58" s="2"/>
      <c r="Q58" s="2"/>
      <c r="R58" s="2"/>
    </row>
    <row r="59" spans="1:18">
      <c r="J59" s="2"/>
      <c r="P59" s="2"/>
      <c r="Q59" s="2"/>
      <c r="R59" s="2"/>
    </row>
    <row r="60" spans="1:18">
      <c r="J60" s="2"/>
      <c r="P60" s="2"/>
      <c r="Q60" s="2"/>
      <c r="R60" s="2"/>
    </row>
    <row r="61" spans="1:18">
      <c r="J61" s="2"/>
      <c r="P61" s="2"/>
      <c r="Q61" s="2"/>
      <c r="R61" s="2"/>
    </row>
    <row r="62" spans="1:18">
      <c r="J62" s="10"/>
      <c r="K62" s="1"/>
      <c r="L62" s="1"/>
      <c r="M62" s="1"/>
      <c r="N62" s="1"/>
      <c r="O62" s="1"/>
      <c r="P62" s="10"/>
      <c r="Q62" s="10"/>
      <c r="R62" s="10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83203125" defaultRowHeight="14" x14ac:dyDescent="0"/>
  <sheetData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Playoffs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Carroll, Brian</dc:creator>
  <cp:lastModifiedBy>Timothy Cura</cp:lastModifiedBy>
  <cp:lastPrinted>2015-07-06T20:22:58Z</cp:lastPrinted>
  <dcterms:created xsi:type="dcterms:W3CDTF">2014-05-09T18:24:16Z</dcterms:created>
  <dcterms:modified xsi:type="dcterms:W3CDTF">2015-07-23T02:16:31Z</dcterms:modified>
</cp:coreProperties>
</file>